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hidePivotFieldList="1" autoCompressPictures="0"/>
  <mc:AlternateContent xmlns:mc="http://schemas.openxmlformats.org/markup-compatibility/2006">
    <mc:Choice Requires="x15">
      <x15ac:absPath xmlns:x15ac="http://schemas.microsoft.com/office/spreadsheetml/2010/11/ac" url="/Users/majander/Downloads/"/>
    </mc:Choice>
  </mc:AlternateContent>
  <xr:revisionPtr revIDLastSave="0" documentId="8_{9D97603D-BCFA-5941-919C-14EAF19E8C73}" xr6:coauthVersionLast="47" xr6:coauthVersionMax="47" xr10:uidLastSave="{00000000-0000-0000-0000-000000000000}"/>
  <bookViews>
    <workbookView xWindow="0" yWindow="460" windowWidth="16900" windowHeight="11360" tabRatio="667" xr2:uid="{00000000-000D-0000-FFFF-FFFF00000000}"/>
  </bookViews>
  <sheets>
    <sheet name="Table S1. " sheetId="1" r:id="rId1"/>
    <sheet name="Table S2." sheetId="10" r:id="rId2"/>
    <sheet name="Table S3." sheetId="12" r:id="rId3"/>
    <sheet name="Table S4. " sheetId="2" r:id="rId4"/>
    <sheet name="Table S5." sheetId="9" r:id="rId5"/>
    <sheet name="Table S6. " sheetId="5" r:id="rId6"/>
    <sheet name="Table S7." sheetId="7" r:id="rId7"/>
    <sheet name="Table S8. " sheetId="6"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15" i="12" l="1"/>
  <c r="D114" i="12"/>
  <c r="D113" i="12"/>
  <c r="D112" i="12"/>
  <c r="D111" i="12"/>
  <c r="D110" i="12"/>
  <c r="D109" i="12"/>
  <c r="D108" i="12"/>
  <c r="D107" i="12"/>
  <c r="D105" i="12"/>
  <c r="D104" i="12"/>
  <c r="D103" i="12"/>
  <c r="D102" i="12"/>
  <c r="D101" i="12"/>
  <c r="D99" i="12"/>
  <c r="D98" i="12"/>
  <c r="D97" i="12"/>
  <c r="D96" i="12"/>
  <c r="D95" i="12"/>
  <c r="D94" i="12"/>
  <c r="D93" i="12"/>
  <c r="D92" i="12"/>
  <c r="D90" i="12"/>
  <c r="D89" i="12"/>
  <c r="D88" i="12"/>
  <c r="D87" i="12"/>
  <c r="D86" i="12"/>
  <c r="D85" i="12"/>
  <c r="D84" i="12"/>
  <c r="D82" i="12"/>
  <c r="D81" i="12"/>
  <c r="D80" i="12"/>
  <c r="D79" i="12"/>
  <c r="D77" i="12"/>
  <c r="D76" i="12"/>
  <c r="D75" i="12"/>
  <c r="D74" i="12"/>
  <c r="D73" i="12"/>
  <c r="D72" i="12"/>
  <c r="D71" i="12"/>
  <c r="D70" i="12"/>
  <c r="D69" i="12"/>
  <c r="D68" i="12"/>
  <c r="D67" i="12"/>
  <c r="D66" i="12"/>
  <c r="D65" i="12"/>
  <c r="D64" i="12"/>
  <c r="D63" i="12"/>
  <c r="D62" i="12"/>
  <c r="D61" i="12"/>
  <c r="D60" i="12"/>
  <c r="D58" i="12"/>
  <c r="D57" i="12"/>
  <c r="D56" i="12"/>
  <c r="D55" i="12"/>
  <c r="D54" i="12"/>
  <c r="D53" i="12"/>
  <c r="D52" i="12"/>
  <c r="D51" i="12"/>
  <c r="D50" i="12"/>
  <c r="D49" i="12"/>
  <c r="D48" i="12"/>
  <c r="D47" i="12"/>
  <c r="D46" i="12"/>
  <c r="D45" i="12"/>
  <c r="D43" i="12"/>
  <c r="D42" i="12"/>
  <c r="D41" i="12"/>
  <c r="D40" i="12"/>
  <c r="D39" i="12"/>
  <c r="D38" i="12"/>
  <c r="D37" i="12"/>
  <c r="D36" i="12"/>
  <c r="D35" i="12"/>
  <c r="D34" i="12"/>
  <c r="D33" i="12"/>
  <c r="D32" i="12"/>
  <c r="D31" i="12"/>
  <c r="D30" i="12"/>
  <c r="D29" i="12"/>
  <c r="D28" i="12"/>
  <c r="D26" i="12"/>
  <c r="D25" i="12"/>
  <c r="D24" i="12"/>
  <c r="D23" i="12"/>
  <c r="D22" i="12"/>
  <c r="D21" i="12"/>
  <c r="D20" i="12"/>
  <c r="D19" i="12"/>
  <c r="D18" i="12"/>
  <c r="D17" i="12"/>
  <c r="D15" i="12"/>
  <c r="D14" i="12"/>
  <c r="D13" i="12"/>
  <c r="D12" i="12"/>
  <c r="D11" i="12"/>
  <c r="D10" i="12"/>
  <c r="D9" i="12"/>
  <c r="D8" i="12"/>
  <c r="D7" i="12"/>
  <c r="D6" i="12"/>
  <c r="D5" i="12"/>
  <c r="D4" i="12"/>
  <c r="N117" i="1" l="1"/>
  <c r="N116" i="1"/>
  <c r="N115" i="1"/>
  <c r="N114" i="1"/>
  <c r="N113" i="1"/>
  <c r="N112" i="1"/>
  <c r="N111" i="1"/>
  <c r="N110" i="1"/>
  <c r="N109" i="1"/>
  <c r="N107" i="1"/>
  <c r="N106" i="1"/>
  <c r="N105" i="1"/>
  <c r="N104" i="1"/>
  <c r="N103" i="1"/>
  <c r="N101" i="1"/>
  <c r="N100" i="1"/>
  <c r="N99" i="1"/>
  <c r="N98" i="1"/>
  <c r="N97" i="1"/>
  <c r="N96" i="1"/>
  <c r="N95" i="1"/>
  <c r="N94" i="1"/>
  <c r="N92" i="1"/>
  <c r="N91" i="1"/>
  <c r="N90" i="1"/>
  <c r="N89" i="1"/>
  <c r="N88" i="1"/>
  <c r="N87" i="1"/>
  <c r="N86" i="1"/>
  <c r="N84" i="1"/>
  <c r="N83" i="1"/>
  <c r="N82" i="1"/>
  <c r="N81" i="1"/>
  <c r="N79" i="1"/>
  <c r="N78" i="1"/>
  <c r="N77" i="1"/>
  <c r="N76" i="1"/>
  <c r="N75" i="1"/>
  <c r="N74" i="1"/>
  <c r="N73" i="1"/>
  <c r="N72" i="1"/>
  <c r="N71" i="1"/>
  <c r="N70" i="1"/>
  <c r="N69" i="1"/>
  <c r="N68" i="1"/>
  <c r="N67" i="1"/>
  <c r="N66" i="1"/>
  <c r="N65" i="1"/>
  <c r="N64" i="1"/>
  <c r="N63" i="1"/>
  <c r="N62" i="1"/>
  <c r="N60" i="1"/>
  <c r="N59" i="1"/>
  <c r="N58" i="1"/>
  <c r="N57" i="1"/>
  <c r="N56" i="1"/>
  <c r="N55" i="1"/>
  <c r="N54" i="1"/>
  <c r="N53" i="1"/>
  <c r="N52" i="1"/>
  <c r="N51" i="1"/>
  <c r="N50" i="1"/>
  <c r="N49" i="1"/>
  <c r="N48" i="1"/>
  <c r="N47" i="1"/>
  <c r="N45" i="1"/>
  <c r="N44" i="1"/>
  <c r="N43" i="1"/>
  <c r="N42" i="1"/>
  <c r="N41" i="1"/>
  <c r="N40" i="1"/>
  <c r="N39" i="1"/>
  <c r="N38" i="1"/>
  <c r="N37" i="1"/>
  <c r="N36" i="1"/>
  <c r="N35" i="1"/>
  <c r="N34" i="1"/>
  <c r="N33" i="1"/>
  <c r="N32" i="1"/>
  <c r="N31" i="1"/>
  <c r="N30" i="1"/>
  <c r="N28" i="1"/>
  <c r="N27" i="1"/>
  <c r="N26" i="1"/>
  <c r="N25" i="1"/>
  <c r="N24" i="1"/>
  <c r="N23" i="1"/>
  <c r="N22" i="1"/>
  <c r="N21" i="1"/>
  <c r="N20" i="1"/>
  <c r="N19" i="1"/>
  <c r="N17" i="1"/>
  <c r="N16" i="1"/>
  <c r="N15" i="1"/>
  <c r="N14" i="1"/>
  <c r="N13" i="1"/>
  <c r="N12" i="1"/>
  <c r="N11" i="1"/>
  <c r="N10" i="1"/>
  <c r="N9" i="1"/>
  <c r="N8" i="1"/>
  <c r="N7" i="1"/>
  <c r="N6" i="1"/>
</calcChain>
</file>

<file path=xl/sharedStrings.xml><?xml version="1.0" encoding="utf-8"?>
<sst xmlns="http://schemas.openxmlformats.org/spreadsheetml/2006/main" count="2502" uniqueCount="1338">
  <si>
    <t>Sampled bone/tissue</t>
  </si>
  <si>
    <t>Cluster Factor</t>
  </si>
  <si>
    <t>H10a</t>
  </si>
  <si>
    <t>H28a</t>
  </si>
  <si>
    <t>U4a2</t>
  </si>
  <si>
    <t>H49</t>
  </si>
  <si>
    <t>U4d1a1a</t>
  </si>
  <si>
    <t>T2b</t>
  </si>
  <si>
    <t>H2a1</t>
  </si>
  <si>
    <t>H1+16189</t>
  </si>
  <si>
    <t>H1a5</t>
  </si>
  <si>
    <t>U5a2a1b</t>
  </si>
  <si>
    <t>H10g</t>
  </si>
  <si>
    <t>H1as2</t>
  </si>
  <si>
    <t>T2c1d1</t>
  </si>
  <si>
    <t>U8a1a1b1</t>
  </si>
  <si>
    <t>T2b23</t>
  </si>
  <si>
    <t>H1a3c</t>
  </si>
  <si>
    <t>H13a1a1d</t>
  </si>
  <si>
    <t>L 45</t>
  </si>
  <si>
    <t>T1a1+@152</t>
  </si>
  <si>
    <t>L 21</t>
  </si>
  <si>
    <t>U5b1b1a1</t>
  </si>
  <si>
    <t>L 15</t>
  </si>
  <si>
    <t>U5a2a1</t>
  </si>
  <si>
    <t>L 13</t>
  </si>
  <si>
    <t>H1c</t>
  </si>
  <si>
    <t>L 19</t>
  </si>
  <si>
    <t>U5b1b1a1a</t>
  </si>
  <si>
    <t>L 47</t>
  </si>
  <si>
    <t>U5b1b1a</t>
  </si>
  <si>
    <t>L 20</t>
  </si>
  <si>
    <t>U5a1a1</t>
  </si>
  <si>
    <t>L 44</t>
  </si>
  <si>
    <t>L 46</t>
  </si>
  <si>
    <t>L 17</t>
  </si>
  <si>
    <t>K1a4a1b</t>
  </si>
  <si>
    <t>L 22</t>
  </si>
  <si>
    <t>U5b2a5</t>
  </si>
  <si>
    <t>L 16</t>
  </si>
  <si>
    <t>L 23</t>
  </si>
  <si>
    <t>TU464</t>
  </si>
  <si>
    <t>KM18000:4595</t>
  </si>
  <si>
    <t>U4b1b1a</t>
  </si>
  <si>
    <t>TU465</t>
  </si>
  <si>
    <t>KM18000:1167</t>
  </si>
  <si>
    <t>KM18000:2404:5</t>
  </si>
  <si>
    <t>W1e1</t>
  </si>
  <si>
    <t>TU472</t>
  </si>
  <si>
    <t>KM18000:3493</t>
  </si>
  <si>
    <t>TU473</t>
  </si>
  <si>
    <t>KM18000:3614:3</t>
  </si>
  <si>
    <t>TU478</t>
  </si>
  <si>
    <t>KM18000:4633</t>
  </si>
  <si>
    <t>T2b36</t>
  </si>
  <si>
    <t>TU480</t>
  </si>
  <si>
    <t>KM18000:4592</t>
  </si>
  <si>
    <t>TU481</t>
  </si>
  <si>
    <t>KM22346:390</t>
  </si>
  <si>
    <t>U5b2a1a2</t>
  </si>
  <si>
    <t>J1c2</t>
  </si>
  <si>
    <t>U4d1</t>
  </si>
  <si>
    <t>T1b1</t>
  </si>
  <si>
    <t>H12a</t>
  </si>
  <si>
    <t>C4a1a1</t>
  </si>
  <si>
    <t>U5b1b1a1b</t>
  </si>
  <si>
    <t>KM39053:126 KM 41:S No 1</t>
  </si>
  <si>
    <t>KM39053:142 KM 41:S No 2</t>
  </si>
  <si>
    <t>KM39053:288 KM 41:S No 12</t>
  </si>
  <si>
    <t>KM39053:313 KM 41:S No 14</t>
  </si>
  <si>
    <t>KM39053:330 KM 41:S No 15</t>
  </si>
  <si>
    <t>KM39053:396 KM 41:S No 18</t>
  </si>
  <si>
    <t>KM39053:414 KM 41:S No 19</t>
  </si>
  <si>
    <t>KM39053:449 KM 41:S No 21</t>
  </si>
  <si>
    <t>KM39053:464 KM 41:S No 23</t>
  </si>
  <si>
    <t>KM39053:499 KM 41:S No 26</t>
  </si>
  <si>
    <t>KM39053:636 KM 41:S No 29</t>
  </si>
  <si>
    <t>KM39053:693 KM 41:S No 31</t>
  </si>
  <si>
    <t>TU676</t>
  </si>
  <si>
    <t>TU564</t>
  </si>
  <si>
    <t>TU631</t>
  </si>
  <si>
    <t>TU641</t>
  </si>
  <si>
    <t>TU643</t>
  </si>
  <si>
    <t>TU645</t>
  </si>
  <si>
    <t>TU648</t>
  </si>
  <si>
    <t>TU649</t>
  </si>
  <si>
    <t>TU650</t>
  </si>
  <si>
    <t>TU652</t>
  </si>
  <si>
    <t>TU653</t>
  </si>
  <si>
    <t>TU651</t>
  </si>
  <si>
    <t>TU655</t>
  </si>
  <si>
    <t>TU656</t>
  </si>
  <si>
    <t>TU657</t>
  </si>
  <si>
    <t>TU658</t>
  </si>
  <si>
    <t>TU659</t>
  </si>
  <si>
    <t>TU661</t>
  </si>
  <si>
    <t>TU663</t>
  </si>
  <si>
    <t>TU666</t>
  </si>
  <si>
    <t>TU668</t>
  </si>
  <si>
    <t>TU670</t>
  </si>
  <si>
    <t>TU672</t>
  </si>
  <si>
    <t>KM18000:3400:3</t>
  </si>
  <si>
    <t>KM18000:3190:1</t>
  </si>
  <si>
    <t>Hair</t>
  </si>
  <si>
    <t>H1a2</t>
  </si>
  <si>
    <t>H2a2a1b</t>
  </si>
  <si>
    <t>K1a2c</t>
  </si>
  <si>
    <t>H11a1</t>
  </si>
  <si>
    <t>V7a1</t>
  </si>
  <si>
    <t>H1f1</t>
  </si>
  <si>
    <t>H10e</t>
  </si>
  <si>
    <t>H1a7</t>
  </si>
  <si>
    <t>H24a</t>
  </si>
  <si>
    <t>H27a</t>
  </si>
  <si>
    <t>J1c2c1</t>
  </si>
  <si>
    <t>U5a2a1a</t>
  </si>
  <si>
    <t>X2c1</t>
  </si>
  <si>
    <t>U8b1a2b</t>
  </si>
  <si>
    <t>U5a2a1e</t>
  </si>
  <si>
    <t>U5b1b1g1</t>
  </si>
  <si>
    <t>H2a1c</t>
  </si>
  <si>
    <t>U5b2a1a1d</t>
  </si>
  <si>
    <t>U5b1b2</t>
  </si>
  <si>
    <t>H85</t>
  </si>
  <si>
    <t>U4b1b1</t>
  </si>
  <si>
    <t>U5a1b1h</t>
  </si>
  <si>
    <t>U4b1b1b</t>
  </si>
  <si>
    <t>V7a</t>
  </si>
  <si>
    <t>H1c13</t>
  </si>
  <si>
    <t>W6</t>
  </si>
  <si>
    <t>U1b2</t>
  </si>
  <si>
    <t>H1ap1</t>
  </si>
  <si>
    <t>H</t>
  </si>
  <si>
    <t>H1c9</t>
  </si>
  <si>
    <t>H1b2</t>
  </si>
  <si>
    <t>H3h5</t>
  </si>
  <si>
    <t>H1b</t>
  </si>
  <si>
    <t>D5a3a1a</t>
  </si>
  <si>
    <t>U5a2a2a</t>
  </si>
  <si>
    <t>J1c7a</t>
  </si>
  <si>
    <t>H1a8a</t>
  </si>
  <si>
    <t>U2e2a1a</t>
  </si>
  <si>
    <t>U5b2a1a+16311</t>
  </si>
  <si>
    <t>H1n4</t>
  </si>
  <si>
    <t>U5b2b1a1</t>
  </si>
  <si>
    <t>TU646</t>
  </si>
  <si>
    <t>TU647</t>
  </si>
  <si>
    <t>TU644</t>
  </si>
  <si>
    <t>TU654</t>
  </si>
  <si>
    <t>85/13-101</t>
  </si>
  <si>
    <t>85/10/305</t>
  </si>
  <si>
    <t>85/11-107</t>
  </si>
  <si>
    <t>Area 10, level 5, 40-42/88-40, indiv. 119</t>
  </si>
  <si>
    <t>XIV,  area 8, upper level, indiv. 14</t>
  </si>
  <si>
    <t>Sample laboratory ID</t>
  </si>
  <si>
    <t>Hamina1</t>
  </si>
  <si>
    <t>Hamina2</t>
  </si>
  <si>
    <t>Hamina3</t>
  </si>
  <si>
    <t>Hamina4</t>
  </si>
  <si>
    <t>Hamina5</t>
  </si>
  <si>
    <t>Hamina8</t>
  </si>
  <si>
    <t>Hamina9</t>
  </si>
  <si>
    <t>Hamina6</t>
  </si>
  <si>
    <t>Hamina7</t>
  </si>
  <si>
    <t>Porvoo1</t>
  </si>
  <si>
    <t>Porvoo2</t>
  </si>
  <si>
    <t>Porvoo3</t>
  </si>
  <si>
    <t>Porvoo4</t>
  </si>
  <si>
    <t>Porvoo5</t>
  </si>
  <si>
    <t>Porvoo6</t>
  </si>
  <si>
    <t>Levänluhta1</t>
  </si>
  <si>
    <t>Levänluhta5</t>
  </si>
  <si>
    <t>Levänluhta2</t>
  </si>
  <si>
    <t>Levänluhta3</t>
  </si>
  <si>
    <t>Levänluhta4</t>
  </si>
  <si>
    <t>Levänluhta6</t>
  </si>
  <si>
    <t>Levänluhta7</t>
  </si>
  <si>
    <t>Levänluhta8</t>
  </si>
  <si>
    <t>Levänluhta9</t>
  </si>
  <si>
    <t>Levänluhta10</t>
  </si>
  <si>
    <t>Levänluhta11</t>
  </si>
  <si>
    <t>Levänluhta12</t>
  </si>
  <si>
    <t>TU471</t>
  </si>
  <si>
    <t>TU621</t>
  </si>
  <si>
    <t>TU622</t>
  </si>
  <si>
    <t>TU664</t>
  </si>
  <si>
    <t>TU662</t>
  </si>
  <si>
    <t>TU673</t>
  </si>
  <si>
    <t>TU667</t>
  </si>
  <si>
    <t>TU630</t>
  </si>
  <si>
    <t>TU632</t>
  </si>
  <si>
    <t>TU624</t>
  </si>
  <si>
    <t>TU625</t>
  </si>
  <si>
    <t>TU633</t>
  </si>
  <si>
    <t>TU677</t>
  </si>
  <si>
    <t>TU675</t>
  </si>
  <si>
    <t>TU678</t>
  </si>
  <si>
    <t>TU679</t>
  </si>
  <si>
    <t>TU563</t>
  </si>
  <si>
    <t>TU566</t>
  </si>
  <si>
    <t>TU572</t>
  </si>
  <si>
    <t>TU504</t>
  </si>
  <si>
    <t>TU582</t>
  </si>
  <si>
    <t>TU585</t>
  </si>
  <si>
    <t>TU588</t>
  </si>
  <si>
    <t>TU590</t>
  </si>
  <si>
    <t>TU593</t>
  </si>
  <si>
    <t>TU660</t>
  </si>
  <si>
    <t>Renko1</t>
  </si>
  <si>
    <t>Renko2</t>
  </si>
  <si>
    <t>Renko3</t>
  </si>
  <si>
    <t>Renko4</t>
  </si>
  <si>
    <t>Renko5</t>
  </si>
  <si>
    <t>Renko6</t>
  </si>
  <si>
    <t>Renko7</t>
  </si>
  <si>
    <t>Renko8</t>
  </si>
  <si>
    <t>Pälkäne1</t>
  </si>
  <si>
    <t>Pälkäne2</t>
  </si>
  <si>
    <t>Pälkäne3</t>
  </si>
  <si>
    <t>Pälkäne4</t>
  </si>
  <si>
    <t>Luistari1</t>
  </si>
  <si>
    <t>Luistari2</t>
  </si>
  <si>
    <t>Luistari3</t>
  </si>
  <si>
    <t>Luistari4</t>
  </si>
  <si>
    <t>Luistari5</t>
  </si>
  <si>
    <t>Luistari6</t>
  </si>
  <si>
    <t>Luistari7</t>
  </si>
  <si>
    <t>Luistari8</t>
  </si>
  <si>
    <t>Luistari9</t>
  </si>
  <si>
    <t>Luistari10</t>
  </si>
  <si>
    <t>Hollola1</t>
  </si>
  <si>
    <t>Hollola2</t>
  </si>
  <si>
    <t>Hollola3</t>
  </si>
  <si>
    <t>Hollola4</t>
  </si>
  <si>
    <t>Hollola5</t>
  </si>
  <si>
    <t>Hollola6</t>
  </si>
  <si>
    <t>Hollola7</t>
  </si>
  <si>
    <t>Hollola8</t>
  </si>
  <si>
    <t>Hollola9</t>
  </si>
  <si>
    <t>Hollola10</t>
  </si>
  <si>
    <t>Hollola11</t>
  </si>
  <si>
    <t>Hollola12</t>
  </si>
  <si>
    <t>Hollola13</t>
  </si>
  <si>
    <t>Hollola14</t>
  </si>
  <si>
    <t>Hollola15</t>
  </si>
  <si>
    <t>Hollola16</t>
  </si>
  <si>
    <t>Tuukkala1</t>
  </si>
  <si>
    <t>Tuukkala2</t>
  </si>
  <si>
    <t>Tuukkala3</t>
  </si>
  <si>
    <t>Tuukkala9</t>
  </si>
  <si>
    <t>Tuukkala4</t>
  </si>
  <si>
    <t>Tuukkala5</t>
  </si>
  <si>
    <t>Tuukkala6</t>
  </si>
  <si>
    <t>Tuukkala7</t>
  </si>
  <si>
    <t>Tuukkala8</t>
  </si>
  <si>
    <t>Tuukkala10</t>
  </si>
  <si>
    <t>Tuukkala11</t>
  </si>
  <si>
    <t>Tuukkala12</t>
  </si>
  <si>
    <t>Tuukkala13</t>
  </si>
  <si>
    <t>Tuukkala14</t>
  </si>
  <si>
    <t>Tuukkala15</t>
  </si>
  <si>
    <t>Tuukkala16</t>
  </si>
  <si>
    <t>Tuukkala17</t>
  </si>
  <si>
    <t>Tuukkala18</t>
  </si>
  <si>
    <t>TU562</t>
  </si>
  <si>
    <t>TU567</t>
  </si>
  <si>
    <t>TU569</t>
  </si>
  <si>
    <t>TU570</t>
  </si>
  <si>
    <t>Hiitola1</t>
  </si>
  <si>
    <t>Hiitola2</t>
  </si>
  <si>
    <t>Hiitola3</t>
  </si>
  <si>
    <t>Hiitola4</t>
  </si>
  <si>
    <t>Hiitola5</t>
  </si>
  <si>
    <t>Hiitola6</t>
  </si>
  <si>
    <t>Hiitola7</t>
  </si>
  <si>
    <t>Hiitola8</t>
  </si>
  <si>
    <t>Hiitola9</t>
  </si>
  <si>
    <t>Hiitola10</t>
  </si>
  <si>
    <t>Hiitola11</t>
  </si>
  <si>
    <t>Hiitola12</t>
  </si>
  <si>
    <t>Hiitola13</t>
  </si>
  <si>
    <t>Hiitola14</t>
  </si>
  <si>
    <t>Julin1</t>
  </si>
  <si>
    <t>Julin2</t>
  </si>
  <si>
    <t>Julin3</t>
  </si>
  <si>
    <t>Julin4</t>
  </si>
  <si>
    <t>Julin5</t>
  </si>
  <si>
    <t>H 7</t>
  </si>
  <si>
    <t>KM20450:7</t>
  </si>
  <si>
    <t>KM20450:53h</t>
  </si>
  <si>
    <t>KM20450:76a</t>
  </si>
  <si>
    <t>KM20450:78c</t>
  </si>
  <si>
    <t>KM20450:83a</t>
  </si>
  <si>
    <t>KM20450:125</t>
  </si>
  <si>
    <t>KM20450:133</t>
  </si>
  <si>
    <t>KM21112:1</t>
  </si>
  <si>
    <t>KM21112:8D</t>
  </si>
  <si>
    <t>KM21112:24</t>
  </si>
  <si>
    <t>KM21112:30</t>
  </si>
  <si>
    <t>KM21112:39</t>
  </si>
  <si>
    <t>KM21112:54</t>
  </si>
  <si>
    <t>KM21112:73</t>
  </si>
  <si>
    <t>KM21112:85</t>
  </si>
  <si>
    <t>KM21112:99</t>
  </si>
  <si>
    <t>Individual</t>
  </si>
  <si>
    <t>Number of missing nucleotides</t>
  </si>
  <si>
    <t>% of missing nucleotides</t>
  </si>
  <si>
    <t>Haplogroup in HaploGrep2</t>
  </si>
  <si>
    <t>Haplogroup quality in HaploGrep2</t>
  </si>
  <si>
    <t>JK1927</t>
  </si>
  <si>
    <t>JK1928</t>
  </si>
  <si>
    <t>JK1929</t>
  </si>
  <si>
    <t>JK1930</t>
  </si>
  <si>
    <t>JK1935</t>
  </si>
  <si>
    <t>JK1937</t>
  </si>
  <si>
    <t>JK1938</t>
  </si>
  <si>
    <t>JK1940</t>
  </si>
  <si>
    <t>JK2285</t>
  </si>
  <si>
    <t>JK2287</t>
  </si>
  <si>
    <t>JK2289</t>
  </si>
  <si>
    <t>JK2290</t>
  </si>
  <si>
    <t>JK1933</t>
  </si>
  <si>
    <t>JK1952</t>
  </si>
  <si>
    <t>JK1953</t>
  </si>
  <si>
    <t>JK1954</t>
  </si>
  <si>
    <t>JK1955</t>
  </si>
  <si>
    <t>JK1958</t>
  </si>
  <si>
    <t>JK1959</t>
  </si>
  <si>
    <t>JK1960</t>
  </si>
  <si>
    <t>JK1961</t>
  </si>
  <si>
    <t>JK1931</t>
  </si>
  <si>
    <t>JK1932</t>
  </si>
  <si>
    <t>JK1941</t>
  </si>
  <si>
    <t>JK1943</t>
  </si>
  <si>
    <t>JK1945</t>
  </si>
  <si>
    <t>JK1946</t>
  </si>
  <si>
    <t>JK1947</t>
  </si>
  <si>
    <t>JK1950</t>
  </si>
  <si>
    <t>JK1962</t>
  </si>
  <si>
    <t>JK1963</t>
  </si>
  <si>
    <t>JK1964</t>
  </si>
  <si>
    <t>JK1965</t>
  </si>
  <si>
    <t>JK1966</t>
  </si>
  <si>
    <t>JK1967</t>
  </si>
  <si>
    <t>JK1968</t>
  </si>
  <si>
    <t>JK1969</t>
  </si>
  <si>
    <t>JK1970</t>
  </si>
  <si>
    <t>JK2065</t>
  </si>
  <si>
    <t>JK2066</t>
  </si>
  <si>
    <t>JK2067</t>
  </si>
  <si>
    <t>JK2068</t>
  </si>
  <si>
    <t>Dating from</t>
  </si>
  <si>
    <t>This study</t>
  </si>
  <si>
    <t>Identical haplotype with TU582, not used in statistical analyses</t>
  </si>
  <si>
    <t>Identical haplotype with TU655, not used in statistical analyses</t>
  </si>
  <si>
    <t>Identical haplotype with TU661, not used in statistical analyses</t>
  </si>
  <si>
    <t>Identical haplotype with TU566, not used in statistical analyses</t>
  </si>
  <si>
    <t>Identical haplotype with TU631, not used in statistical analyses</t>
  </si>
  <si>
    <t>Hela-4141</t>
  </si>
  <si>
    <t>Hela-4142</t>
  </si>
  <si>
    <t>Hela-4143</t>
  </si>
  <si>
    <t>Hela-4144</t>
  </si>
  <si>
    <t>Hela-4145</t>
  </si>
  <si>
    <t>Hela-4146</t>
  </si>
  <si>
    <t>Hela-4147</t>
  </si>
  <si>
    <t>Hela-4138</t>
  </si>
  <si>
    <t>Hela-4139</t>
  </si>
  <si>
    <t>Hela-4140</t>
  </si>
  <si>
    <t>1450 calAD</t>
  </si>
  <si>
    <t>1415-1610 calAD</t>
  </si>
  <si>
    <t>1415 calAD</t>
  </si>
  <si>
    <t>1345 calAD</t>
  </si>
  <si>
    <t>1320-1450 calAD</t>
  </si>
  <si>
    <t>1275-1395 calAD</t>
  </si>
  <si>
    <t>1185 calAD</t>
  </si>
  <si>
    <t>1045-1260 calAD</t>
  </si>
  <si>
    <t>1195 calAD</t>
  </si>
  <si>
    <t>1050-1265 calAD</t>
  </si>
  <si>
    <t>1280 calAD</t>
  </si>
  <si>
    <t>1220-1385 calAD</t>
  </si>
  <si>
    <t>1395 calAD</t>
  </si>
  <si>
    <t>1305-1435 calAD</t>
  </si>
  <si>
    <t>1270 calAD</t>
  </si>
  <si>
    <t>1220-1300 calAD</t>
  </si>
  <si>
    <t>1300 calAD</t>
  </si>
  <si>
    <t>1265-1390 calAD</t>
  </si>
  <si>
    <t>1350 calAD</t>
  </si>
  <si>
    <t>1295-1415 calAD</t>
  </si>
  <si>
    <t>Hela-3645</t>
  </si>
  <si>
    <t>Hela-3670</t>
  </si>
  <si>
    <t>Hela-3669</t>
  </si>
  <si>
    <t>Hela-3673</t>
  </si>
  <si>
    <t>1845 calAD</t>
  </si>
  <si>
    <t>1685-1930 calAD</t>
  </si>
  <si>
    <t>1644 calAD</t>
  </si>
  <si>
    <t>1514-? calAD</t>
  </si>
  <si>
    <t>1741 calAD</t>
  </si>
  <si>
    <t>1529-? calAD</t>
  </si>
  <si>
    <t>1656 calAD</t>
  </si>
  <si>
    <t>1523-? calAD</t>
  </si>
  <si>
    <t>1105 calAD</t>
  </si>
  <si>
    <t>1030-1204 calAD</t>
  </si>
  <si>
    <t>835 calAD</t>
  </si>
  <si>
    <t>721-962 calAD</t>
  </si>
  <si>
    <t>1170 calAD</t>
  </si>
  <si>
    <t>1244 calAD</t>
  </si>
  <si>
    <t>1182-1285 calAD</t>
  </si>
  <si>
    <t>969 calAD</t>
  </si>
  <si>
    <t>893-1021 calAD</t>
  </si>
  <si>
    <t>1016 calAD</t>
  </si>
  <si>
    <t>903-1153 calAD</t>
  </si>
  <si>
    <t>1205 calAD</t>
  </si>
  <si>
    <t>1158-1261 calAD</t>
  </si>
  <si>
    <t>1234 calAD</t>
  </si>
  <si>
    <t>1169-1274 calAD</t>
  </si>
  <si>
    <t>814 calAD</t>
  </si>
  <si>
    <t>687-940 calAD</t>
  </si>
  <si>
    <t>832 calAD</t>
  </si>
  <si>
    <t>710-967 calAD</t>
  </si>
  <si>
    <r>
      <t>620</t>
    </r>
    <r>
      <rPr>
        <sz val="10"/>
        <rFont val="Calibri"/>
        <family val="2"/>
      </rPr>
      <t>±</t>
    </r>
    <r>
      <rPr>
        <sz val="10"/>
        <rFont val="Arial"/>
        <family val="2"/>
        <charset val="1"/>
      </rPr>
      <t>18</t>
    </r>
  </si>
  <si>
    <r>
      <t>546</t>
    </r>
    <r>
      <rPr>
        <sz val="10"/>
        <rFont val="Calibri"/>
        <family val="2"/>
      </rPr>
      <t>±</t>
    </r>
    <r>
      <rPr>
        <sz val="10"/>
        <rFont val="Arial"/>
        <family val="2"/>
        <charset val="1"/>
      </rPr>
      <t>18</t>
    </r>
  </si>
  <si>
    <r>
      <t>444</t>
    </r>
    <r>
      <rPr>
        <sz val="10"/>
        <rFont val="Calibri"/>
        <family val="2"/>
      </rPr>
      <t>±</t>
    </r>
    <r>
      <rPr>
        <sz val="10"/>
        <rFont val="Arial"/>
        <family val="2"/>
        <charset val="1"/>
      </rPr>
      <t>18</t>
    </r>
  </si>
  <si>
    <r>
      <t>700</t>
    </r>
    <r>
      <rPr>
        <sz val="10"/>
        <rFont val="Calibri"/>
        <family val="2"/>
      </rPr>
      <t>±</t>
    </r>
    <r>
      <rPr>
        <sz val="10"/>
        <rFont val="Arial"/>
        <family val="2"/>
        <charset val="1"/>
      </rPr>
      <t>18</t>
    </r>
  </si>
  <si>
    <r>
      <t>681</t>
    </r>
    <r>
      <rPr>
        <sz val="10"/>
        <rFont val="Calibri"/>
        <family val="2"/>
      </rPr>
      <t>±</t>
    </r>
    <r>
      <rPr>
        <sz val="10"/>
        <rFont val="Arial"/>
        <family val="2"/>
        <charset val="1"/>
      </rPr>
      <t>30</t>
    </r>
  </si>
  <si>
    <r>
      <t>596</t>
    </r>
    <r>
      <rPr>
        <sz val="10"/>
        <rFont val="Calibri"/>
        <family val="2"/>
      </rPr>
      <t>±</t>
    </r>
    <r>
      <rPr>
        <sz val="10"/>
        <rFont val="Arial"/>
        <family val="2"/>
        <charset val="1"/>
      </rPr>
      <t>37</t>
    </r>
  </si>
  <si>
    <r>
      <t>721</t>
    </r>
    <r>
      <rPr>
        <sz val="10"/>
        <rFont val="Calibri"/>
        <family val="2"/>
      </rPr>
      <t>±</t>
    </r>
    <r>
      <rPr>
        <sz val="10"/>
        <rFont val="Arial"/>
        <family val="2"/>
        <charset val="1"/>
      </rPr>
      <t>34</t>
    </r>
  </si>
  <si>
    <r>
      <t>850</t>
    </r>
    <r>
      <rPr>
        <sz val="10"/>
        <rFont val="Calibri"/>
        <family val="2"/>
      </rPr>
      <t>±</t>
    </r>
    <r>
      <rPr>
        <sz val="10"/>
        <rFont val="Arial"/>
        <family val="2"/>
        <charset val="1"/>
      </rPr>
      <t>31</t>
    </r>
  </si>
  <si>
    <r>
      <t>861</t>
    </r>
    <r>
      <rPr>
        <sz val="10"/>
        <rFont val="Calibri"/>
        <family val="2"/>
      </rPr>
      <t>±</t>
    </r>
    <r>
      <rPr>
        <sz val="10"/>
        <rFont val="Arial"/>
        <family val="2"/>
        <charset val="1"/>
      </rPr>
      <t>33</t>
    </r>
  </si>
  <si>
    <r>
      <t>549</t>
    </r>
    <r>
      <rPr>
        <sz val="10"/>
        <rFont val="Calibri"/>
        <family val="2"/>
      </rPr>
      <t>±</t>
    </r>
    <r>
      <rPr>
        <sz val="10"/>
        <rFont val="Arial"/>
        <family val="2"/>
        <charset val="1"/>
      </rPr>
      <t>34</t>
    </r>
  </si>
  <si>
    <r>
      <t>735</t>
    </r>
    <r>
      <rPr>
        <sz val="10"/>
        <rFont val="Calibri"/>
        <family val="2"/>
      </rPr>
      <t>±</t>
    </r>
    <r>
      <rPr>
        <sz val="10"/>
        <rFont val="Arial"/>
        <family val="2"/>
        <charset val="1"/>
      </rPr>
      <t>33</t>
    </r>
  </si>
  <si>
    <r>
      <t>517</t>
    </r>
    <r>
      <rPr>
        <sz val="10"/>
        <rFont val="Calibri"/>
        <family val="2"/>
      </rPr>
      <t>±</t>
    </r>
    <r>
      <rPr>
        <sz val="10"/>
        <rFont val="Arial"/>
        <family val="2"/>
        <charset val="1"/>
      </rPr>
      <t>35</t>
    </r>
  </si>
  <si>
    <r>
      <t>656</t>
    </r>
    <r>
      <rPr>
        <sz val="10"/>
        <rFont val="Calibri"/>
        <family val="2"/>
      </rPr>
      <t>±</t>
    </r>
    <r>
      <rPr>
        <sz val="10"/>
        <rFont val="Arial"/>
        <family val="2"/>
        <charset val="1"/>
      </rPr>
      <t>33</t>
    </r>
  </si>
  <si>
    <t xml:space="preserve">915±34 </t>
  </si>
  <si>
    <t xml:space="preserve">1186±34 </t>
  </si>
  <si>
    <t xml:space="preserve">873±34 </t>
  </si>
  <si>
    <t xml:space="preserve">780±39 </t>
  </si>
  <si>
    <t xml:space="preserve">1075±36 </t>
  </si>
  <si>
    <t xml:space="preserve">1015±36 </t>
  </si>
  <si>
    <t xml:space="preserve">839±28 </t>
  </si>
  <si>
    <t xml:space="preserve">804±34 </t>
  </si>
  <si>
    <t xml:space="preserve">1210±39 </t>
  </si>
  <si>
    <t xml:space="preserve">1190±39 </t>
  </si>
  <si>
    <t>786±35</t>
  </si>
  <si>
    <t>1043±38</t>
  </si>
  <si>
    <t>514±40</t>
  </si>
  <si>
    <t>1020±41</t>
  </si>
  <si>
    <t>878±41</t>
  </si>
  <si>
    <t>1008±37</t>
  </si>
  <si>
    <t>742±28</t>
  </si>
  <si>
    <t>Hela-4185</t>
  </si>
  <si>
    <t>Hela-4186</t>
  </si>
  <si>
    <t>Hela-4187</t>
  </si>
  <si>
    <t>Hela-4188</t>
  </si>
  <si>
    <t>Hela-4189</t>
  </si>
  <si>
    <t>Hela-4190</t>
  </si>
  <si>
    <t>Hela-4192</t>
  </si>
  <si>
    <t>Hela-4193</t>
  </si>
  <si>
    <t>Hela-4194</t>
  </si>
  <si>
    <t>1100 calAD</t>
  </si>
  <si>
    <t>1025-1160 calAD</t>
  </si>
  <si>
    <t>1245 calAD</t>
  </si>
  <si>
    <t>1185-1285 calAD</t>
  </si>
  <si>
    <t>995 calAD</t>
  </si>
  <si>
    <t>890-1115 calAD</t>
  </si>
  <si>
    <t>1315-1450 calAD</t>
  </si>
  <si>
    <t>1010 calAD</t>
  </si>
  <si>
    <t>895-1155 calAD</t>
  </si>
  <si>
    <t>1160 calAD</t>
  </si>
  <si>
    <t>1035-1245 calAD</t>
  </si>
  <si>
    <t>1220-1290 calAD</t>
  </si>
  <si>
    <r>
      <t>934</t>
    </r>
    <r>
      <rPr>
        <sz val="10"/>
        <rFont val="Calibri"/>
        <family val="2"/>
      </rPr>
      <t>±28</t>
    </r>
  </si>
  <si>
    <t>Hela-4167</t>
  </si>
  <si>
    <t>80±32</t>
  </si>
  <si>
    <t>Hela-4168</t>
  </si>
  <si>
    <r>
      <t>175</t>
    </r>
    <r>
      <rPr>
        <sz val="10"/>
        <rFont val="Calibri"/>
        <family val="2"/>
      </rPr>
      <t>±31</t>
    </r>
  </si>
  <si>
    <t>Hela-4169</t>
  </si>
  <si>
    <t>459±26</t>
  </si>
  <si>
    <t>Hela-4170</t>
  </si>
  <si>
    <t>426±34</t>
  </si>
  <si>
    <t>Hela-4172</t>
  </si>
  <si>
    <t>486±36</t>
  </si>
  <si>
    <t>Hela-4173</t>
  </si>
  <si>
    <t>285±36</t>
  </si>
  <si>
    <t>Hela-4174</t>
  </si>
  <si>
    <t>1820 calAD</t>
  </si>
  <si>
    <t>1670-1945 calAD</t>
  </si>
  <si>
    <r>
      <t>130</t>
    </r>
    <r>
      <rPr>
        <sz val="10"/>
        <rFont val="Calibri"/>
        <family val="2"/>
      </rPr>
      <t>±32</t>
    </r>
  </si>
  <si>
    <t>1770 calAD</t>
  </si>
  <si>
    <t>1655-?</t>
  </si>
  <si>
    <t>1440 calAD</t>
  </si>
  <si>
    <t>1415-1465 calAD</t>
  </si>
  <si>
    <t>Hela-4171</t>
  </si>
  <si>
    <t>599±27</t>
  </si>
  <si>
    <t>1295-1410 calAD</t>
  </si>
  <si>
    <t>1460 calAD</t>
  </si>
  <si>
    <t>1420-1620 calAD</t>
  </si>
  <si>
    <t>1430 calAD</t>
  </si>
  <si>
    <t>1325-1460 calAD</t>
  </si>
  <si>
    <t>1575 calAD</t>
  </si>
  <si>
    <t>1485-1795 calAD</t>
  </si>
  <si>
    <t>Femur</t>
  </si>
  <si>
    <t>Ulna</t>
  </si>
  <si>
    <t>Metatarsal</t>
  </si>
  <si>
    <t>Vertebra</t>
  </si>
  <si>
    <t>Metacarpal</t>
  </si>
  <si>
    <t>Tibia</t>
  </si>
  <si>
    <t>Humerus</t>
  </si>
  <si>
    <t>Scapula</t>
  </si>
  <si>
    <t>Lung tissue</t>
  </si>
  <si>
    <t>TU466</t>
  </si>
  <si>
    <t>TU467</t>
  </si>
  <si>
    <t>TU468</t>
  </si>
  <si>
    <t>TU470</t>
  </si>
  <si>
    <t>TU474</t>
  </si>
  <si>
    <t>TU476</t>
  </si>
  <si>
    <t>TU484</t>
  </si>
  <si>
    <t>TU485</t>
  </si>
  <si>
    <t xml:space="preserve">TU483 </t>
  </si>
  <si>
    <t>JK1949</t>
  </si>
  <si>
    <t>NA</t>
  </si>
  <si>
    <t>NF</t>
  </si>
  <si>
    <t>KM18000:4441</t>
  </si>
  <si>
    <t>KM18000:1018</t>
  </si>
  <si>
    <t>KM18000:2008</t>
  </si>
  <si>
    <t>KM18000:1129:1</t>
  </si>
  <si>
    <t>KM22346:219</t>
  </si>
  <si>
    <t>KM18000:1488</t>
  </si>
  <si>
    <t>KM22346:249</t>
  </si>
  <si>
    <t>Luistari</t>
  </si>
  <si>
    <t>TU619</t>
  </si>
  <si>
    <t>TU623</t>
  </si>
  <si>
    <t>KM18000:1889:5</t>
  </si>
  <si>
    <t>KM18000:1776:1</t>
  </si>
  <si>
    <t>Pälkäne</t>
  </si>
  <si>
    <t xml:space="preserve">Femur </t>
  </si>
  <si>
    <t>Maxilla</t>
  </si>
  <si>
    <t xml:space="preserve">Humerus </t>
  </si>
  <si>
    <t xml:space="preserve">KM20450:74 </t>
  </si>
  <si>
    <t xml:space="preserve">KM21112:83 </t>
  </si>
  <si>
    <t>Porvoo</t>
  </si>
  <si>
    <t>Hollola</t>
  </si>
  <si>
    <t>TU671</t>
  </si>
  <si>
    <t xml:space="preserve">TU674 </t>
  </si>
  <si>
    <t>TU636</t>
  </si>
  <si>
    <t>Tuukkala</t>
  </si>
  <si>
    <t>TU634</t>
  </si>
  <si>
    <t>TU637</t>
  </si>
  <si>
    <t>TU638</t>
  </si>
  <si>
    <t>TU639</t>
  </si>
  <si>
    <t xml:space="preserve">TU640 </t>
  </si>
  <si>
    <t>TU681</t>
  </si>
  <si>
    <t>OMITTED SAMPLES</t>
  </si>
  <si>
    <t>Reason for omitting</t>
  </si>
  <si>
    <t>TU628</t>
  </si>
  <si>
    <t>Porvoo7</t>
  </si>
  <si>
    <t xml:space="preserve">Porvoo </t>
  </si>
  <si>
    <t>Levänluhta</t>
  </si>
  <si>
    <t>KM39053:672 KM 41:S No 30</t>
  </si>
  <si>
    <t>KM39053:346 KM 41:S No 16</t>
  </si>
  <si>
    <t>KM39053:426 KM 41:S No 20</t>
  </si>
  <si>
    <t>KM39053:167 KM 41:S No 4</t>
  </si>
  <si>
    <t>KM39053:485 KM 41:S No 24</t>
  </si>
  <si>
    <t>KM39053:494 KM 41:S No 25</t>
  </si>
  <si>
    <t>KM39053:368 KM 41:S No 17</t>
  </si>
  <si>
    <t>Possible the same individual as TU624</t>
  </si>
  <si>
    <t>KM39053:84 (Human remain 34a) KM bone finding 37:4</t>
  </si>
  <si>
    <t>KM39053:35 (H20) KM bone finding 37:2</t>
  </si>
  <si>
    <t>KM39053:19 (H29) KM bone finding 37:1</t>
  </si>
  <si>
    <t>KM39053:59 (Human remain 34a) KM bone finding 37:4</t>
  </si>
  <si>
    <t>KM39053:113 (H35) KM bone finding 37:5</t>
  </si>
  <si>
    <t>KM39053:1 (H29) KM bone finding 37:1</t>
  </si>
  <si>
    <t>KM39053:50 KM bone finding 37:3</t>
  </si>
  <si>
    <t>TU642</t>
  </si>
  <si>
    <t>TU626</t>
  </si>
  <si>
    <t>TU629</t>
  </si>
  <si>
    <t>TU665</t>
  </si>
  <si>
    <t>KM20450:35c</t>
  </si>
  <si>
    <t>TU669</t>
  </si>
  <si>
    <t>KM20450:140</t>
  </si>
  <si>
    <t>Femur, surface of bone</t>
  </si>
  <si>
    <t>TU482</t>
  </si>
  <si>
    <t>KM22346:251</t>
  </si>
  <si>
    <t>TU475</t>
  </si>
  <si>
    <t>KM26695:18</t>
  </si>
  <si>
    <t>TU479</t>
  </si>
  <si>
    <t>Skull fragment</t>
  </si>
  <si>
    <t>KM26695:42</t>
  </si>
  <si>
    <t>TU477</t>
  </si>
  <si>
    <t>KM27177:29c</t>
  </si>
  <si>
    <t>KM39053:248 KM 41:S No 11</t>
  </si>
  <si>
    <t>KM39053:158 KM 41:S No 3</t>
  </si>
  <si>
    <t>KM39053:230 KM 41:S no 9</t>
  </si>
  <si>
    <t>KM39053:285 KM 41:S No 11</t>
  </si>
  <si>
    <t>KM18000:2754:11</t>
  </si>
  <si>
    <t>KM18000:4013:1</t>
  </si>
  <si>
    <t>N</t>
  </si>
  <si>
    <t>A</t>
  </si>
  <si>
    <t>n</t>
  </si>
  <si>
    <t>π</t>
  </si>
  <si>
    <t>MNPD</t>
  </si>
  <si>
    <t>1.0000±0.0302</t>
  </si>
  <si>
    <t>0.0017±0.0009</t>
  </si>
  <si>
    <t>27.2±13.0</t>
  </si>
  <si>
    <t>1.0000±0.0447</t>
  </si>
  <si>
    <t>0.0016±0.0008</t>
  </si>
  <si>
    <t>Hiitola</t>
  </si>
  <si>
    <t>1.0000±0.0625</t>
  </si>
  <si>
    <t>Renko</t>
  </si>
  <si>
    <t>0.0013±0.0008</t>
  </si>
  <si>
    <t>21.8±10.8</t>
  </si>
  <si>
    <t>0.0019±0.0013</t>
  </si>
  <si>
    <t>31.9±17.8</t>
  </si>
  <si>
    <t>1.0000±0.1768</t>
  </si>
  <si>
    <t>Turku</t>
  </si>
  <si>
    <t>Hamina</t>
  </si>
  <si>
    <t>28.3±13.7</t>
  </si>
  <si>
    <t>1.0000±0.0524</t>
  </si>
  <si>
    <t>Iron Age and Medieval sites*</t>
  </si>
  <si>
    <t>Iron Age and Medieval sites South-West**</t>
  </si>
  <si>
    <t>Iron Age and Medieval sites East***</t>
  </si>
  <si>
    <t>Early modern and modern sites****</t>
  </si>
  <si>
    <t>All</t>
  </si>
  <si>
    <t>0.0017±0.0008</t>
  </si>
  <si>
    <t>**Levänluhta, Luistari and Hollola</t>
  </si>
  <si>
    <t>***Hiitola and Tuukkala</t>
  </si>
  <si>
    <t>****Porvoo, Renko, Pälkäne, Turku and Hamina</t>
  </si>
  <si>
    <t>* Levänluhta, Luistari, Hollola, Hiitola and Tuukkala</t>
  </si>
  <si>
    <t>N=number of individuals</t>
  </si>
  <si>
    <t>A=number of unique haplotypes</t>
  </si>
  <si>
    <t>n=number of polymorphic loci</t>
  </si>
  <si>
    <t>π=nucleotide diversity</t>
  </si>
  <si>
    <t>MNPD=mean number of pairwise differences</t>
  </si>
  <si>
    <t>H=haplotype diversity</t>
  </si>
  <si>
    <t>Allowed level of missing data=0.05, molecular distance used Tamura &amp; Nei with gamma correction a=0.67 (model estimated with jModelTest).</t>
  </si>
  <si>
    <t>Site</t>
  </si>
  <si>
    <t>Luistari (N=10)</t>
  </si>
  <si>
    <t>Hollola (N=14)</t>
  </si>
  <si>
    <t>Hiitola (N=13)</t>
  </si>
  <si>
    <t>Renko (N=8)</t>
  </si>
  <si>
    <t>Pälkäne (N=4)</t>
  </si>
  <si>
    <t>Hamina (N=9)</t>
  </si>
  <si>
    <t>U total</t>
  </si>
  <si>
    <t>U4</t>
  </si>
  <si>
    <t>U5a</t>
  </si>
  <si>
    <t>U5b</t>
  </si>
  <si>
    <t>U others</t>
  </si>
  <si>
    <t>V</t>
  </si>
  <si>
    <t>H total</t>
  </si>
  <si>
    <t>H1</t>
  </si>
  <si>
    <t>H others</t>
  </si>
  <si>
    <t>K</t>
  </si>
  <si>
    <t>T</t>
  </si>
  <si>
    <t>J</t>
  </si>
  <si>
    <t>W</t>
  </si>
  <si>
    <t>I</t>
  </si>
  <si>
    <t>X</t>
  </si>
  <si>
    <t>C</t>
  </si>
  <si>
    <t>D</t>
  </si>
  <si>
    <t>Haplogroup</t>
  </si>
  <si>
    <t>****Pälkäne, Porvoo, Renko, Turku and Hamina</t>
  </si>
  <si>
    <t>Turku (N=4)</t>
  </si>
  <si>
    <t>U5 total</t>
  </si>
  <si>
    <t>Levänluhta (N=12)</t>
  </si>
  <si>
    <t>Tuukkala (N=17)</t>
  </si>
  <si>
    <t>Porvoo (N=7)</t>
  </si>
  <si>
    <t>1.0000±0.0340</t>
  </si>
  <si>
    <t>0.0015±0.0008</t>
  </si>
  <si>
    <t>24.3±11.5</t>
  </si>
  <si>
    <t>0.0016±0.0009</t>
  </si>
  <si>
    <t>27.0±12.6</t>
  </si>
  <si>
    <t>1.0000±0.0270</t>
  </si>
  <si>
    <t>23.6±11.1</t>
  </si>
  <si>
    <t>26.4±12.2</t>
  </si>
  <si>
    <t>1.0000±0.0202</t>
  </si>
  <si>
    <t>0.0020±0.0012</t>
  </si>
  <si>
    <t>33.7±16.8</t>
  </si>
  <si>
    <t>1.0000±0.0764</t>
  </si>
  <si>
    <t>31.20±17.4</t>
  </si>
  <si>
    <t>26.5±11.9</t>
  </si>
  <si>
    <t>1.0000±0.0065</t>
  </si>
  <si>
    <t>26.2±11.9</t>
  </si>
  <si>
    <t>0.9977±0.0094</t>
  </si>
  <si>
    <t>1.0000±0.0078</t>
  </si>
  <si>
    <t>27.9±12.6</t>
  </si>
  <si>
    <t>0.9995±0.0028</t>
  </si>
  <si>
    <t>27.4±12.2</t>
  </si>
  <si>
    <t>28.0±12.4</t>
  </si>
  <si>
    <t>0.9994±0.0016</t>
  </si>
  <si>
    <t xml:space="preserve">Diversity indices (n, π, MNPD and H) within individual sites are calculated by utilizing unique haplotypes only to avoid the bias caused by possible maternal relatedness. </t>
  </si>
  <si>
    <t>Abbreviation</t>
  </si>
  <si>
    <t>Full name</t>
  </si>
  <si>
    <t>B</t>
  </si>
  <si>
    <t>F</t>
  </si>
  <si>
    <t>G</t>
  </si>
  <si>
    <t>M</t>
  </si>
  <si>
    <t>Z</t>
  </si>
  <si>
    <t>N*</t>
  </si>
  <si>
    <t>N1a</t>
  </si>
  <si>
    <t>R</t>
  </si>
  <si>
    <t>HV</t>
  </si>
  <si>
    <t>U</t>
  </si>
  <si>
    <t>U2</t>
  </si>
  <si>
    <t>U3</t>
  </si>
  <si>
    <t>U8</t>
  </si>
  <si>
    <t>References</t>
  </si>
  <si>
    <t>CRE</t>
  </si>
  <si>
    <t>Europe</t>
  </si>
  <si>
    <t>SRU</t>
  </si>
  <si>
    <t>AND</t>
  </si>
  <si>
    <t>Central Asia</t>
  </si>
  <si>
    <t>IAK</t>
  </si>
  <si>
    <t>TAG</t>
  </si>
  <si>
    <t>IAG</t>
  </si>
  <si>
    <t>IAP</t>
  </si>
  <si>
    <t>IAD</t>
  </si>
  <si>
    <t>SCR</t>
  </si>
  <si>
    <t>SCU</t>
  </si>
  <si>
    <t>HGC</t>
  </si>
  <si>
    <t>CWC</t>
  </si>
  <si>
    <t>BBC</t>
  </si>
  <si>
    <t>UNC</t>
  </si>
  <si>
    <t>MNG</t>
  </si>
  <si>
    <t>MNS</t>
  </si>
  <si>
    <t>Europe, Asia</t>
  </si>
  <si>
    <t>CAT</t>
  </si>
  <si>
    <t>YAM</t>
  </si>
  <si>
    <t>BOO</t>
  </si>
  <si>
    <t>EMM</t>
  </si>
  <si>
    <t>Early modern and modern Finns</t>
  </si>
  <si>
    <t>Saami</t>
  </si>
  <si>
    <t>FinNE</t>
  </si>
  <si>
    <t>FinSW</t>
  </si>
  <si>
    <t>0.00488±0.0020</t>
  </si>
  <si>
    <t>0.06445±0.0105</t>
  </si>
  <si>
    <t>0.00000±0.0000</t>
  </si>
  <si>
    <t>0.06055±0.0069</t>
  </si>
  <si>
    <t>0.01953±0.0041</t>
  </si>
  <si>
    <t>0.00195±0.0014</t>
  </si>
  <si>
    <t>0.12526</t>
  </si>
  <si>
    <t>0.47949±0.0147</t>
  </si>
  <si>
    <t>0.55273±0.0145</t>
  </si>
  <si>
    <t>0.58789±0.0117</t>
  </si>
  <si>
    <t>0.14941±0.0120</t>
  </si>
  <si>
    <t>0.40332±0.0158</t>
  </si>
  <si>
    <t>0.55273±0.0177</t>
  </si>
  <si>
    <t>0.05042</t>
  </si>
  <si>
    <t>-0.00156</t>
  </si>
  <si>
    <t>0.02441±0.0062</t>
  </si>
  <si>
    <t>0.46973±0.0142</t>
  </si>
  <si>
    <t>0.00781±0.0031</t>
  </si>
  <si>
    <t>0.51172±0.0150</t>
  </si>
  <si>
    <t>0.09961±0.0069</t>
  </si>
  <si>
    <t>0.15468</t>
  </si>
  <si>
    <t>-0.01176</t>
  </si>
  <si>
    <t>0.05205</t>
  </si>
  <si>
    <t>0.24805±0.0124</t>
  </si>
  <si>
    <t>0.00977±0.0029</t>
  </si>
  <si>
    <t>0.01855±0.0044</t>
  </si>
  <si>
    <t>0.02637±0.0056</t>
  </si>
  <si>
    <t>0.04387</t>
  </si>
  <si>
    <t>-0.00757</t>
  </si>
  <si>
    <t>-0.00214</t>
  </si>
  <si>
    <t>0.01157</t>
  </si>
  <si>
    <t>0.35938±0.0125</t>
  </si>
  <si>
    <t>0.65527±0.0130</t>
  </si>
  <si>
    <t>0.77930±0.0147</t>
  </si>
  <si>
    <t>0.12400</t>
  </si>
  <si>
    <t>0.02176</t>
  </si>
  <si>
    <t>0.05135</t>
  </si>
  <si>
    <t>0.05104</t>
  </si>
  <si>
    <t>0.00292</t>
  </si>
  <si>
    <t>0.00098±0.0010</t>
  </si>
  <si>
    <t>0.04004±0.0055</t>
  </si>
  <si>
    <t>0.04077</t>
  </si>
  <si>
    <t>0.00106</t>
  </si>
  <si>
    <t>-0.00339</t>
  </si>
  <si>
    <t>0.04111</t>
  </si>
  <si>
    <t>-0.00556</t>
  </si>
  <si>
    <t>0.02995</t>
  </si>
  <si>
    <t>0.06473</t>
  </si>
  <si>
    <t>-0.00601</t>
  </si>
  <si>
    <t>0.01524</t>
  </si>
  <si>
    <t>0.03437</t>
  </si>
  <si>
    <t>-0.00838</t>
  </si>
  <si>
    <t>0.01140</t>
  </si>
  <si>
    <t>0.00563</t>
  </si>
  <si>
    <t>Early modern and modern Finns (N=33)</t>
  </si>
  <si>
    <t>Contemporary Finns NE (N=443)</t>
  </si>
  <si>
    <t>Contemporary Finns SW (N=389)</t>
  </si>
  <si>
    <t>907-1154 calAD</t>
  </si>
  <si>
    <t>1022 calAD</t>
  </si>
  <si>
    <t>1352 calAD</t>
  </si>
  <si>
    <t>1295-1397 calAD</t>
  </si>
  <si>
    <t>1405 calAD</t>
  </si>
  <si>
    <t>1323-1427 calAD</t>
  </si>
  <si>
    <t>1444 calAD</t>
  </si>
  <si>
    <t>1427-1461 calAD</t>
  </si>
  <si>
    <t>1284 calAD</t>
  </si>
  <si>
    <t>1268-1380 calAD</t>
  </si>
  <si>
    <t xml:space="preserve">Case 1. </t>
  </si>
  <si>
    <t xml:space="preserve">Independent variables used: </t>
  </si>
  <si>
    <t xml:space="preserve">1) Median age of sample (or the mean age of the site if individuals’ radiocarbon dating was not available) </t>
  </si>
  <si>
    <t>2) Site’s distance (in km) from southern reference point Hanko</t>
  </si>
  <si>
    <t>3) Site’s distance (in km) from western reference point Uusikaupunki</t>
  </si>
  <si>
    <t>4) Site’s distance (in km) from eastern reference point Lahdenpohja</t>
  </si>
  <si>
    <t>Step Summary</t>
  </si>
  <si>
    <t>Model</t>
  </si>
  <si>
    <t>Action</t>
  </si>
  <si>
    <t>Effect(s)</t>
  </si>
  <si>
    <t>Model Fitting Criteria</t>
  </si>
  <si>
    <t>Effect Selection Tests</t>
  </si>
  <si>
    <t>-2 Log Likelihood</t>
  </si>
  <si>
    <t>df</t>
  </si>
  <si>
    <t>Sig.</t>
  </si>
  <si>
    <t>Step 0</t>
  </si>
  <si>
    <t>0</t>
  </si>
  <si>
    <t>Step 1</t>
  </si>
  <si>
    <t>1</t>
  </si>
  <si>
    <t>Entered</t>
  </si>
  <si>
    <t>Intercept</t>
  </si>
  <si>
    <t>Lahdenpohja</t>
  </si>
  <si>
    <t>Stepwise Method: Forward Stepwise</t>
  </si>
  <si>
    <t>a. The chi-square for entry is based on the likelihood ratio test.</t>
  </si>
  <si>
    <t>b. The chi-square for removal is based on the likelihood ratio test.</t>
  </si>
  <si>
    <r>
      <t>Chi-Square</t>
    </r>
    <r>
      <rPr>
        <vertAlign val="superscript"/>
        <sz val="7"/>
        <color indexed="62"/>
        <rFont val="Arial"/>
        <family val="2"/>
      </rPr>
      <t>a,b</t>
    </r>
  </si>
  <si>
    <t>Model Fitting Information</t>
  </si>
  <si>
    <t>Likelihood Ratio Tests</t>
  </si>
  <si>
    <t>Chi-Square</t>
  </si>
  <si>
    <t>Intercept Only</t>
  </si>
  <si>
    <t>Final</t>
  </si>
  <si>
    <t>Pseudo R-Square</t>
  </si>
  <si>
    <t>Cox and Snell</t>
  </si>
  <si>
    <t>Nagelkerke</t>
  </si>
  <si>
    <t>McFadden</t>
  </si>
  <si>
    <t>Effect</t>
  </si>
  <si>
    <t>-2 Log Likelihood of Reduced Model</t>
  </si>
  <si>
    <t>The chi-square statistic is the difference in -2 log-likelihoods between the final model and a reduced model. The reduced model is formed by omitting an effect from the final model. The null hypothesis is that all parameters of that effect are 0.</t>
  </si>
  <si>
    <t>Parameter Estimates</t>
  </si>
  <si>
    <t>Std. Error</t>
  </si>
  <si>
    <t>Wald</t>
  </si>
  <si>
    <t>Exp(B)</t>
  </si>
  <si>
    <t>95% Confidence Interval for Exp(B)</t>
  </si>
  <si>
    <t>Lower Bound</t>
  </si>
  <si>
    <t>Upper Bound</t>
  </si>
  <si>
    <t>Reference category 'U'</t>
  </si>
  <si>
    <t>Compared to category 'H'</t>
  </si>
  <si>
    <t>Compared to category 'Others'</t>
  </si>
  <si>
    <t xml:space="preserve">Case 2. </t>
  </si>
  <si>
    <t xml:space="preserve">Dependent variable: Haplogroup, divided into three categories; 'U+V' (hunter-gatherer), 'H+J+K+T' (farmer) and 'Others' </t>
  </si>
  <si>
    <t xml:space="preserve">Dependent variable: Haplogroup, divided into three categories; 'U', 'H' and 'Others' </t>
  </si>
  <si>
    <t>Reference category 'U+V'</t>
  </si>
  <si>
    <t>Compared to category 'H+J+K+T'</t>
  </si>
  <si>
    <t>Iron Age and Medieval sites* (N=66)</t>
  </si>
  <si>
    <t>Iron Age and Medieval sites South-West** (N=36)</t>
  </si>
  <si>
    <t>Iron Age and Medieval sites East*** (N=30)</t>
  </si>
  <si>
    <t>Early modern and modern sites**** (N=32)</t>
  </si>
  <si>
    <t>All sites (N=98)</t>
  </si>
  <si>
    <r>
      <t xml:space="preserve">Contemporary Finns (N=832) </t>
    </r>
    <r>
      <rPr>
        <sz val="8"/>
        <rFont val="Arial"/>
        <family val="2"/>
      </rPr>
      <t>(Data from Palo et al. 2009)</t>
    </r>
  </si>
  <si>
    <t xml:space="preserve">Minoan, Bronze Age </t>
  </si>
  <si>
    <t>Srubnaya, Bronze Age</t>
  </si>
  <si>
    <t>Andronovo culture, Bronze Age</t>
  </si>
  <si>
    <t>Kzakhstan, Iron Age</t>
  </si>
  <si>
    <t>Tagar, Bronze Age</t>
  </si>
  <si>
    <t>La Tene, Iron Age</t>
  </si>
  <si>
    <t>Poland, Iron Age</t>
  </si>
  <si>
    <t>Denmark, Iron Age</t>
  </si>
  <si>
    <t>Scandinavia, Viking Age</t>
  </si>
  <si>
    <t>Rostov- Scythians, Samara, Iron Age</t>
  </si>
  <si>
    <t>Scythians, Iron Age</t>
  </si>
  <si>
    <t xml:space="preserve">Central Europe, Hunter-gatherer </t>
  </si>
  <si>
    <t>Geographical origin</t>
  </si>
  <si>
    <t>Scandinavia, Hunter-gatherer</t>
  </si>
  <si>
    <t>Baltic, Hunter-gatherer</t>
  </si>
  <si>
    <t>Baltic, Comb ceramics culture</t>
  </si>
  <si>
    <t>Baltic, Corded Ware culture</t>
  </si>
  <si>
    <t>Germany, Corded ware culture</t>
  </si>
  <si>
    <t>Bell Beaker culture, Bronze Age</t>
  </si>
  <si>
    <t>Unetice culture, Bronze Age</t>
  </si>
  <si>
    <t>Germany, Middle Neolithic</t>
  </si>
  <si>
    <t>Scandinavia, Neolithic</t>
  </si>
  <si>
    <t>South Europe, Hunter-Gatherer</t>
  </si>
  <si>
    <t>Spain, Middle Neolithic</t>
  </si>
  <si>
    <t>East, Hunter-gatherer</t>
  </si>
  <si>
    <t>Siberia, Bronze Age</t>
  </si>
  <si>
    <t>Catacomb culture, Bronze Age</t>
  </si>
  <si>
    <t>Baltic, Bronze Age</t>
  </si>
  <si>
    <t>Scandinavia, Bronze Age</t>
  </si>
  <si>
    <t>Yamnaya, Bronze Age</t>
  </si>
  <si>
    <t>Siberia, Early Metal period</t>
  </si>
  <si>
    <t>84±31</t>
  </si>
  <si>
    <t>230±33</t>
  </si>
  <si>
    <t>250±27</t>
  </si>
  <si>
    <t>262±32</t>
  </si>
  <si>
    <t>1200–1400 AD</t>
  </si>
  <si>
    <t>1200–1700 AD</t>
  </si>
  <si>
    <t>1300–1700 AD</t>
  </si>
  <si>
    <t>1500–1800 AD</t>
  </si>
  <si>
    <t>1550–1650 AD</t>
  </si>
  <si>
    <t>Finland north-east, contemporary</t>
  </si>
  <si>
    <t>Finland south-west, contemporary</t>
  </si>
  <si>
    <t>Iron Age and Medieval SW (N=36)</t>
  </si>
  <si>
    <t>Iron Age and Medieval East (N=30)</t>
  </si>
  <si>
    <t>Early modern and modern Finns (N=32)</t>
  </si>
  <si>
    <t>Contemporary Finns NE N=443</t>
  </si>
  <si>
    <t>Contemporary Finns SW N=389</t>
  </si>
  <si>
    <t>0.03027±0.0051</t>
  </si>
  <si>
    <t>0.41895±0.0176</t>
  </si>
  <si>
    <t>0.02155</t>
  </si>
  <si>
    <t>0.07520±0.0082</t>
  </si>
  <si>
    <t>0.10547±0.0086</t>
  </si>
  <si>
    <t>0.17578±0.0115</t>
  </si>
  <si>
    <t>0.05350</t>
  </si>
  <si>
    <t>0.0153</t>
  </si>
  <si>
    <t>0.04102±0.0072</t>
  </si>
  <si>
    <t>0.00036</t>
  </si>
  <si>
    <t>0.00849</t>
  </si>
  <si>
    <t>0.01670</t>
  </si>
  <si>
    <t>0.00514</t>
  </si>
  <si>
    <t>Contemporary Finns NE</t>
  </si>
  <si>
    <t>Contemporary Finns SW</t>
  </si>
  <si>
    <t>Iron Age and Medieval SW</t>
  </si>
  <si>
    <t>Iron Age and Medieval East</t>
  </si>
  <si>
    <r>
      <t>Φ</t>
    </r>
    <r>
      <rPr>
        <i/>
        <vertAlign val="subscript"/>
        <sz val="11"/>
        <rFont val="Calibri"/>
        <family val="2"/>
      </rPr>
      <t>ST</t>
    </r>
    <r>
      <rPr>
        <sz val="11"/>
        <rFont val="Calibri"/>
        <family val="2"/>
      </rPr>
      <t xml:space="preserve"> values are presented below the diagonal and p values above diagonal. Statistically significant </t>
    </r>
    <r>
      <rPr>
        <i/>
        <sz val="11"/>
        <rFont val="Calibri"/>
        <family val="2"/>
      </rPr>
      <t>Φ</t>
    </r>
    <r>
      <rPr>
        <i/>
        <vertAlign val="subscript"/>
        <sz val="11"/>
        <rFont val="Calibri"/>
        <family val="2"/>
      </rPr>
      <t>ST</t>
    </r>
    <r>
      <rPr>
        <sz val="11"/>
        <rFont val="Calibri"/>
        <family val="2"/>
      </rPr>
      <t xml:space="preserve"> values (p&lt;0.05) are marked with grey.</t>
    </r>
  </si>
  <si>
    <t>Mitochondrial content in sample insufficient</t>
  </si>
  <si>
    <t>TU568</t>
  </si>
  <si>
    <t>TU571</t>
  </si>
  <si>
    <t>M. Niskanen, personal communication</t>
  </si>
  <si>
    <t>Tooth</t>
  </si>
  <si>
    <t>Temporal, petrous part</t>
  </si>
  <si>
    <t>Clavicle</t>
  </si>
  <si>
    <t>Rib</t>
  </si>
  <si>
    <t>Hand phalanx</t>
  </si>
  <si>
    <t>Parietal</t>
  </si>
  <si>
    <t>Powder sample</t>
  </si>
  <si>
    <t>57A</t>
  </si>
  <si>
    <t>Area 13, grave 2</t>
  </si>
  <si>
    <t>Area 15, grave 3</t>
  </si>
  <si>
    <t>Area 10, grave 2</t>
  </si>
  <si>
    <t>Area 13, grave 5</t>
  </si>
  <si>
    <t>437±29</t>
  </si>
  <si>
    <t>870±50</t>
  </si>
  <si>
    <t>1165 calAD</t>
  </si>
  <si>
    <t>1040-1257 calAD</t>
  </si>
  <si>
    <t>Su-1721</t>
  </si>
  <si>
    <t>Taavitsainen 1990</t>
  </si>
  <si>
    <t>Sweden, Viking Age</t>
  </si>
  <si>
    <t xml:space="preserve">Hela-3968 </t>
  </si>
  <si>
    <t xml:space="preserve">Hela-3954 </t>
  </si>
  <si>
    <t xml:space="preserve">Hela-3959 </t>
  </si>
  <si>
    <t xml:space="preserve">Hela-3963 </t>
  </si>
  <si>
    <t xml:space="preserve">Hela-3964 </t>
  </si>
  <si>
    <t xml:space="preserve">Hela-3969 </t>
  </si>
  <si>
    <t xml:space="preserve">Hela-3967 </t>
  </si>
  <si>
    <t xml:space="preserve">Hela-3973 </t>
  </si>
  <si>
    <t xml:space="preserve">Hela-3962 </t>
  </si>
  <si>
    <t xml:space="preserve">Hela-3961 </t>
  </si>
  <si>
    <t xml:space="preserve">Hela-4191 </t>
  </si>
  <si>
    <t>887±20</t>
  </si>
  <si>
    <t>1017±29</t>
  </si>
  <si>
    <t>970-1150 calAD</t>
  </si>
  <si>
    <t>1160 cal AD</t>
  </si>
  <si>
    <t>1045-1220 calAD</t>
  </si>
  <si>
    <t>Salo 2016:354</t>
  </si>
  <si>
    <t>Salo 2016:355</t>
  </si>
  <si>
    <t>Salo 2016:349</t>
  </si>
  <si>
    <t>600–1200 AD</t>
  </si>
  <si>
    <t>760±75</t>
  </si>
  <si>
    <t>1295±60</t>
  </si>
  <si>
    <t>730-845</t>
  </si>
  <si>
    <t>1235-1315</t>
  </si>
  <si>
    <t>605-880</t>
  </si>
  <si>
    <t>1205-1430</t>
  </si>
  <si>
    <t>1050–1300 AD</t>
  </si>
  <si>
    <r>
      <t>955</t>
    </r>
    <r>
      <rPr>
        <sz val="11"/>
        <color theme="1"/>
        <rFont val="Calibri"/>
        <family val="2"/>
      </rPr>
      <t>±50</t>
    </r>
  </si>
  <si>
    <r>
      <t>1390</t>
    </r>
    <r>
      <rPr>
        <sz val="11"/>
        <color theme="1"/>
        <rFont val="Calibri"/>
        <family val="2"/>
      </rPr>
      <t>±65</t>
    </r>
  </si>
  <si>
    <t>940-1005</t>
  </si>
  <si>
    <t>1320-1445</t>
  </si>
  <si>
    <t>850-1020</t>
  </si>
  <si>
    <t>1305-1515</t>
  </si>
  <si>
    <t>1200–1500 AD</t>
  </si>
  <si>
    <r>
      <t>1170</t>
    </r>
    <r>
      <rPr>
        <sz val="11"/>
        <color theme="1"/>
        <rFont val="Calibri"/>
        <family val="2"/>
      </rPr>
      <t>±45</t>
    </r>
  </si>
  <si>
    <r>
      <t>1470</t>
    </r>
    <r>
      <rPr>
        <sz val="11"/>
        <color theme="1"/>
        <rFont val="Calibri"/>
        <family val="2"/>
      </rPr>
      <t>±35</t>
    </r>
  </si>
  <si>
    <t>1145-1215</t>
  </si>
  <si>
    <t>1440-1480</t>
  </si>
  <si>
    <t>1085-1250</t>
  </si>
  <si>
    <t>1430-1540</t>
  </si>
  <si>
    <r>
      <t>1225</t>
    </r>
    <r>
      <rPr>
        <sz val="11"/>
        <color theme="1"/>
        <rFont val="Calibri"/>
        <family val="2"/>
      </rPr>
      <t>±105</t>
    </r>
  </si>
  <si>
    <r>
      <t>1525</t>
    </r>
    <r>
      <rPr>
        <sz val="11"/>
        <color theme="1"/>
        <rFont val="Calibri"/>
        <family val="2"/>
      </rPr>
      <t>±110</t>
    </r>
  </si>
  <si>
    <t>1185-1370</t>
  </si>
  <si>
    <t>1435-1525</t>
  </si>
  <si>
    <t>995-1380</t>
  </si>
  <si>
    <t>1420-1770</t>
  </si>
  <si>
    <r>
      <t>1280</t>
    </r>
    <r>
      <rPr>
        <sz val="11"/>
        <color theme="1"/>
        <rFont val="Calibri"/>
        <family val="2"/>
      </rPr>
      <t>±125</t>
    </r>
  </si>
  <si>
    <r>
      <t>1640</t>
    </r>
    <r>
      <rPr>
        <sz val="11"/>
        <color theme="1"/>
        <rFont val="Calibri"/>
        <family val="2"/>
      </rPr>
      <t>±155</t>
    </r>
  </si>
  <si>
    <t>1265-1400</t>
  </si>
  <si>
    <t>1495-1665</t>
  </si>
  <si>
    <t>1010-1415</t>
  </si>
  <si>
    <t>1460-1940</t>
  </si>
  <si>
    <t>1300–1900 AD</t>
  </si>
  <si>
    <r>
      <t>1610</t>
    </r>
    <r>
      <rPr>
        <sz val="11"/>
        <color theme="1"/>
        <rFont val="Calibri"/>
        <family val="2"/>
      </rPr>
      <t>±105</t>
    </r>
  </si>
  <si>
    <r>
      <t>1825</t>
    </r>
    <r>
      <rPr>
        <sz val="11"/>
        <color theme="1"/>
        <rFont val="Calibri"/>
        <family val="2"/>
      </rPr>
      <t>±120</t>
    </r>
  </si>
  <si>
    <t>1570-1790</t>
  </si>
  <si>
    <t>1690-1880</t>
  </si>
  <si>
    <t>1420-1795</t>
  </si>
  <si>
    <t>1680-…</t>
  </si>
  <si>
    <t>Archaeological dating</t>
  </si>
  <si>
    <t># of individuals with 14C date</t>
  </si>
  <si>
    <t>All dates are calAD</t>
  </si>
  <si>
    <t xml:space="preserve">Phase start and end boundaries determined for sites with four or more individuals with 14C dating. </t>
  </si>
  <si>
    <t>300-800 AD</t>
  </si>
  <si>
    <t>600-1200 AD</t>
  </si>
  <si>
    <t>1050-1300 AD</t>
  </si>
  <si>
    <t>1200-1500 AD</t>
  </si>
  <si>
    <t>1700-1800 AD</t>
  </si>
  <si>
    <r>
      <t xml:space="preserve">Boundary start </t>
    </r>
    <r>
      <rPr>
        <b/>
        <sz val="10"/>
        <rFont val="Calibri"/>
        <family val="2"/>
      </rPr>
      <t>µ±σ</t>
    </r>
  </si>
  <si>
    <t>Boundary end µ±σ</t>
  </si>
  <si>
    <t xml:space="preserve">Example of the OxCal code used is given in supplementary Material S2. </t>
  </si>
  <si>
    <r>
      <rPr>
        <b/>
        <sz val="10"/>
        <rFont val="Arial"/>
        <family val="2"/>
      </rPr>
      <t>Supplementary Table S1.</t>
    </r>
    <r>
      <rPr>
        <sz val="10"/>
        <rFont val="Arial"/>
        <family val="2"/>
        <charset val="1"/>
      </rPr>
      <t xml:space="preserve"> Detailed information of the samples presented in this study.</t>
    </r>
  </si>
  <si>
    <t xml:space="preserve">MAMS-35322 </t>
  </si>
  <si>
    <t xml:space="preserve">MAMS-35323 </t>
  </si>
  <si>
    <t xml:space="preserve">MAMS-35324 </t>
  </si>
  <si>
    <t xml:space="preserve">MAMS-35321 </t>
  </si>
  <si>
    <t>KM21926:1653</t>
  </si>
  <si>
    <t>KM21814:601</t>
  </si>
  <si>
    <t>KM22403:33</t>
  </si>
  <si>
    <t>KM21814:735</t>
  </si>
  <si>
    <t>KM2004045:237</t>
  </si>
  <si>
    <t>KM2004045:207</t>
  </si>
  <si>
    <t>KM2004045:239</t>
  </si>
  <si>
    <t>-</t>
  </si>
  <si>
    <t>paired-end</t>
  </si>
  <si>
    <t>single-end</t>
  </si>
  <si>
    <t>HGSc</t>
  </si>
  <si>
    <t>HGB</t>
  </si>
  <si>
    <t>HGSo</t>
  </si>
  <si>
    <t>HGE</t>
  </si>
  <si>
    <t>CCCB</t>
  </si>
  <si>
    <t>CWCB</t>
  </si>
  <si>
    <t>NSc</t>
  </si>
  <si>
    <t>BAB</t>
  </si>
  <si>
    <t>BASc</t>
  </si>
  <si>
    <t>BASi</t>
  </si>
  <si>
    <t>VASw</t>
  </si>
  <si>
    <t>VASc</t>
  </si>
  <si>
    <t>LL</t>
  </si>
  <si>
    <t>LUI</t>
  </si>
  <si>
    <t>HOL</t>
  </si>
  <si>
    <t>HII</t>
  </si>
  <si>
    <t>TUU</t>
  </si>
  <si>
    <t>SAA</t>
  </si>
  <si>
    <r>
      <t>1594</t>
    </r>
    <r>
      <rPr>
        <sz val="10"/>
        <rFont val="Calibri"/>
        <family val="2"/>
      </rPr>
      <t>±</t>
    </r>
    <r>
      <rPr>
        <sz val="10"/>
        <rFont val="Arial"/>
        <family val="2"/>
        <charset val="1"/>
      </rPr>
      <t>35</t>
    </r>
  </si>
  <si>
    <r>
      <t>1508</t>
    </r>
    <r>
      <rPr>
        <sz val="10"/>
        <rFont val="Calibri"/>
        <family val="2"/>
      </rPr>
      <t>±</t>
    </r>
    <r>
      <rPr>
        <sz val="10"/>
        <rFont val="Arial"/>
        <family val="2"/>
        <charset val="1"/>
      </rPr>
      <t>38</t>
    </r>
  </si>
  <si>
    <r>
      <t>1376</t>
    </r>
    <r>
      <rPr>
        <sz val="10"/>
        <rFont val="Calibri"/>
        <family val="2"/>
      </rPr>
      <t>±</t>
    </r>
    <r>
      <rPr>
        <sz val="10"/>
        <rFont val="Arial"/>
        <family val="2"/>
        <charset val="1"/>
      </rPr>
      <t>42</t>
    </r>
  </si>
  <si>
    <r>
      <t>1626</t>
    </r>
    <r>
      <rPr>
        <sz val="10"/>
        <rFont val="Calibri"/>
        <family val="2"/>
      </rPr>
      <t>±</t>
    </r>
    <r>
      <rPr>
        <sz val="10"/>
        <rFont val="Arial"/>
        <family val="2"/>
        <charset val="1"/>
      </rPr>
      <t>35</t>
    </r>
  </si>
  <si>
    <r>
      <t xml:space="preserve">Sikora </t>
    </r>
    <r>
      <rPr>
        <i/>
        <sz val="10"/>
        <rFont val="Arial"/>
        <family val="2"/>
      </rPr>
      <t xml:space="preserve">et al. </t>
    </r>
    <r>
      <rPr>
        <sz val="10"/>
        <rFont val="Arial"/>
        <family val="2"/>
      </rPr>
      <t>2018</t>
    </r>
  </si>
  <si>
    <t>653 calAD</t>
  </si>
  <si>
    <t>476 calAD</t>
  </si>
  <si>
    <t>426 calAD</t>
  </si>
  <si>
    <t>558 calAD</t>
  </si>
  <si>
    <t>590-765 calAD</t>
  </si>
  <si>
    <t>395-545 calAD</t>
  </si>
  <si>
    <t>346-538 calAD</t>
  </si>
  <si>
    <t>428-637 calAD</t>
  </si>
  <si>
    <t>335-510</t>
  </si>
  <si>
    <r>
      <t>365</t>
    </r>
    <r>
      <rPr>
        <sz val="10"/>
        <rFont val="Calibri"/>
        <family val="2"/>
      </rPr>
      <t>±</t>
    </r>
    <r>
      <rPr>
        <sz val="10"/>
        <rFont val="Arial"/>
        <family val="2"/>
      </rPr>
      <t>145</t>
    </r>
  </si>
  <si>
    <t>70-550</t>
  </si>
  <si>
    <r>
      <t>730</t>
    </r>
    <r>
      <rPr>
        <sz val="10"/>
        <rFont val="Calibri"/>
        <family val="2"/>
      </rPr>
      <t>±</t>
    </r>
    <r>
      <rPr>
        <sz val="10"/>
        <rFont val="Arial"/>
        <family val="2"/>
      </rPr>
      <t>140</t>
    </r>
  </si>
  <si>
    <t>610-760</t>
  </si>
  <si>
    <t>540-1020</t>
  </si>
  <si>
    <t>1042-1248 calAD</t>
  </si>
  <si>
    <t/>
  </si>
  <si>
    <t>Case Processing Summary</t>
  </si>
  <si>
    <t>Marginal Percentage</t>
  </si>
  <si>
    <t>Valid</t>
  </si>
  <si>
    <t>Missing</t>
  </si>
  <si>
    <t>Total</t>
  </si>
  <si>
    <t>Subpopulation</t>
  </si>
  <si>
    <t>a. The dependent variable has only one value observed in 36 (90,0%) subpopulations.</t>
  </si>
  <si>
    <r>
      <t>40</t>
    </r>
    <r>
      <rPr>
        <vertAlign val="superscript"/>
        <sz val="7"/>
        <color indexed="60"/>
        <rFont val="Arial"/>
        <family val="2"/>
      </rPr>
      <t>a</t>
    </r>
  </si>
  <si>
    <t>U+V, H+J+K+T, Other</t>
  </si>
  <si>
    <t>U+V</t>
  </si>
  <si>
    <t>H+J+K+T</t>
  </si>
  <si>
    <t>Others</t>
  </si>
  <si>
    <t>U, H, Others</t>
  </si>
  <si>
    <t xml:space="preserve">Case 3. </t>
  </si>
  <si>
    <t xml:space="preserve">Dependent variable: Haplogroup, divided into three categories; 'U' (hunter-gatherer), 'H+J+K+T' (farmer) and 'Others'. Note that 'V' is included in 'Others'! </t>
  </si>
  <si>
    <t>U, H+J+K+T, Other</t>
  </si>
  <si>
    <t>Bramanti et al. 2009 , Fu et al. 2013, Bollongino et al. 2013, Lazaridis et al. 2014, Posth et al. 2016</t>
  </si>
  <si>
    <t xml:space="preserve">Malmström et al. 2009, Skoglund et al. 2012, Lazaridis et al. 2014, Malmström et al. 2015, Skoglund et al. 2014, Günther et al. 2017 </t>
  </si>
  <si>
    <t>Jones et al. 2017, Mathieson et al. 2018, Mittnik et al. 2018</t>
  </si>
  <si>
    <t>Chandler 2003, Zilhão et al. 2005, Hervella et al. 2012, Sánchez-Quinto et al. 2012</t>
  </si>
  <si>
    <t>Bramanti et al. 2009, Krause et al. 2010, Der Sarkissian et al. 2013, Haak et al. 2015</t>
  </si>
  <si>
    <t>Jones et al. 2017, Saag et al. 2017, Mittnik et al. 2018</t>
  </si>
  <si>
    <t>Allentoft et al. 2015, Jones et al. 2017, Saag et al. 2017, Mittnik et al. 2018</t>
  </si>
  <si>
    <t>Brandt et al. 2013, Brotherton et al. 2013, Haak et al. 2008</t>
  </si>
  <si>
    <t>Bollongino et al. 2013</t>
  </si>
  <si>
    <t>Malmström et al. 2009, Skoglund et al. 2012, Allentoft et al. 2015, Malmström et al. 2015, Skoglund et al. 2015, Mittnik et al. 2018</t>
  </si>
  <si>
    <t>Sampietro et al. 2007, Haak et al. 2015</t>
  </si>
  <si>
    <t>Mathieson et al. 2015</t>
  </si>
  <si>
    <t>Keyser et al. 2009, Pilipenko et al. 2015, Allentoft et al. 2015</t>
  </si>
  <si>
    <t>Keyser et al. 2009</t>
  </si>
  <si>
    <t>Brandt et al. 2013, Haak et al. 2015</t>
  </si>
  <si>
    <t>Brandt et al. 2013</t>
  </si>
  <si>
    <t>Wilde et al. 2014</t>
  </si>
  <si>
    <t>Allentoft et al. 2015, Mittnik et al. 2018</t>
  </si>
  <si>
    <t>Allentoft et al. 2015</t>
  </si>
  <si>
    <t>Allentoft et al. 2015, Haak et al. 2015, Mathieson et al. 2015, Wilde et al. 2014</t>
  </si>
  <si>
    <t>Der Sarkissian et al. 2013</t>
  </si>
  <si>
    <t>Hughay et al. 2013</t>
  </si>
  <si>
    <t>Juras et al. 2017</t>
  </si>
  <si>
    <t>Der Sarkissian et al. 2011, Mathieson et al. 2015</t>
  </si>
  <si>
    <t>Lalueza-Fox et al. 2004</t>
  </si>
  <si>
    <t>Knipper et al. 2014</t>
  </si>
  <si>
    <t>Juras et al. 2014</t>
  </si>
  <si>
    <t>Melchior et al. 2010</t>
  </si>
  <si>
    <t>Krzewinska et al. 2018</t>
  </si>
  <si>
    <t>Melchior et al. 2010, Krzewinska et al. 2015</t>
  </si>
  <si>
    <t>Sajantila et al. 1995, Dupuy &amp; Olaisen 1996, Delghandi et al. 1998, Tambets et al. 2004</t>
  </si>
  <si>
    <t>Palo et al. 2009</t>
  </si>
  <si>
    <t>Allentoft ME, Sikora M, Sjögren K, Rasmussen S, Rasmussen M, Stenderup J, Damgaard PB, Schroeder H, Ahlström T, Vinner L. 2015. Population genomics of Bronze Age Eurasia. Nature. 522:167-172.</t>
  </si>
  <si>
    <t>Bollongino R, Nehlich O, Richards MP, Orschiedt J, Thomas MG, Sell C, Fajkosova Z, Powell A, Burger J. 2013. 2000 years of parallel societies in Stone Age Central Europe. Science. 342:479-481.</t>
  </si>
  <si>
    <t>Bramanti B, Thomas MG, Haak W, Unterlaender M, Jores P, Tambets K, Antanaitis-Jacobs I, Haidle MN, Jankauskas R, Kind CJ et al. . 2009. Genetic discontinuity between local hunter-gatherers and central Europe's first farmers. Science. 326:137-140.</t>
  </si>
  <si>
    <t>Brandt G, Haak W, Adler CJ, Roth C, Szecsenyi-Nagy A, Karimnia S, Moller-Rieker S, Meller H, Ganslmeier R, Friederich S et al. . 2013. Ancient DNA reveals key stages in the formation of central European mitochondrial genetic diversity. Science. 342:257-261.</t>
  </si>
  <si>
    <t>Brotherton P, Haak W, Templeton J, Brandt G, Soubrier J, Adler CJ, Richards SM, Der Sarkissian C, Ganslmeier R, Friederich S. 2013. Neolithic mitochondrial haplogroup H genomes and the genetic origins of Europeans. Nature Communications. 4:1764.</t>
  </si>
  <si>
    <t>Delghandi M, Utsi E, Krauss S. 1998. Saami mitochondrial DNA reveals deep maternal lineage clusters. Hum Hered. 48:108-114.</t>
  </si>
  <si>
    <t>Der Sarkissian C, Balanovsky O, Brandt G, Khartanovich V, Buzhilova A, Koshel S, Zaporozhchenko V, Gronenborn D, Moiseyev V, Kolpakov E. 2013. Ancient DNA reveals prehistoric gene-flow from Siberia in the complex human population history of North East Europe. PLoS Genet. 9:e1003296.</t>
  </si>
  <si>
    <t>Dersarkissian CSI. 2011. Mitochondrial DNA in Ancient Human Populations of Europe. .</t>
  </si>
  <si>
    <t>Dupuy B, Olaisen B. 1996. mtDNA sequences in the Norwegian Saami and main populations. :23-25.</t>
  </si>
  <si>
    <t>Fu Q, Mittnik A, Johnson PL, Bos K, Lari M, Bollongino R, Sun C, Giemsch L, Schmitz R, Burger J. 2013. A revised timescale for human evolution based on ancient mitochondrial genomes. Current Biology. 23:553-559.</t>
  </si>
  <si>
    <t>Günther T, Malmström H, Svensson EM, Omrak A, Sánchez-Quinto F, Kılınç GM, Krzewińska M, Eriksson G, Fraser M, Edlund H. 2018. Population genomics of Mesolithic Scandinavia: Investigating early postglacial migration routes and high-latitude adaptation. PLoS Biology. 16:e2003703.</t>
  </si>
  <si>
    <t>Haak W, Brandt G, de Jong HN, Meyer C, Ganslmeier R, Heyd V, Hawkesworth C, Pike AW, Meller H, Alt KW. 2008. Ancient DNA, Strontium isotopes, and osteological analyses shed light on social and kinship organization of the Later Stone Age. Proc Natl Acad Sci U S A. 105:18226-18231.</t>
  </si>
  <si>
    <t>Haak W, Lazaridis I, Patterson N, Rohland N, Mallick S, Llamas B, Brandt G, Nordenfelt S, Harney E, Stewardson K et al. . 2015. Massive migration from the steppe was a source for Indo-European languages in Europe. Nature. 522:207-211.</t>
  </si>
  <si>
    <t>Hervella M, Izagirre N, Alonso S, Fregel R, Alonso A, Cabrera VM, de la Rúa C. 2012. Ancient DNA from hunter-gatherer and farmer groups from Northern Spain supports a random dispersion model for the Neolithic expansion into Europe. PloS One. 7:e34417.</t>
  </si>
  <si>
    <t>Hughey JR, Paschou P, Drineas P, Mastropaolo D, Lotakis DM, Navas PA, Michalodimitrakis M, Stamatoyannopoulos JA, Stamatoyannopoulos G. 2013. A European population in Minoan Bronze Age Crete. Nature Communications. 4:1861.</t>
  </si>
  <si>
    <t>Jones ER, Zarina G, Moiseyev V, Lightfoot E, Nigst PR, Manica A, Pinhasi R, Bradley DG. 2017. The Neolithic transition in the Baltic was not driven by admixture with early European farmers. Current Biology. 27:576-582.</t>
  </si>
  <si>
    <t>Juras A, Dabert M, Kushniarevich A, Malmström H, Raghavan M, Kosicki JZ, Metspalu E, Willerslev E, Piontek J. 2014. Ancient DNA reveals matrilineal continuity in present-day Poland over the last two millennia. PloS One. 9:e110839.</t>
  </si>
  <si>
    <t>Juras A, Krzewińska M, Nikitin AG, Ehler E, Chyleński M, Łukasik S, Krenz-Niedbała M, Sinika V, Piontek J, Ivanova S. 2017. Diverse origin of mitochondrial lineages in Iron Age Black Sea Scythians. Scientific Reports. 7:43950</t>
  </si>
  <si>
    <t>Keyser C, Bouakaze C, Crubézy E, Nikolaev VG, Montagnon D, Reis T, Ludes B. 2009. Ancient DNA provides new insights into the history of south Siberian Kurgan people. Hum Genet. 126:395-410.</t>
  </si>
  <si>
    <t>Knipper C, Meyer C, Jacobi F, Roth C, Fecher M, Stephan E, Schatz K, Hansen L, Posluschny A, Höppner B. 2014. Social differentiation and land use at an Early Iron Age “princely seat”: bioarchaeological investigations at the Glauberg (Germany). Journal of Archaeological Science. 41:818-835.</t>
  </si>
  <si>
    <t>Krause J, Briggs AW, Kircher M, Maricic T, Zwyns N, Derevianko A, Pääbo S. 2010. A complete mtDNA genome of an early modern human from Kostenki, Russia. Current Biology. 20:231-236.</t>
  </si>
  <si>
    <t>Krzewińska M, Kjellström A, Günther T, Hedenstierna-Jonson C, Zachrisson T, Omrak A, Yaka R, Kılınç GM, Somel M, Sobrado V. 2018. Genomic and Strontium Isotope Variation Reveal Immigration Patterns in a Viking Age Town. Current Biology. 28:2730-2738. e10.</t>
  </si>
  <si>
    <t>Krzewinska M, Bjornstad G, Skoglund P, Olason PI, Bill J, Gotherstrom A, Hagelberg E. 2015. Mitochondrial DNA variation in the Viking age population of Norway. Philos Trans R Soc Lond B Biol Sci. 370:20130384.</t>
  </si>
  <si>
    <t>Lalueza-Fox C, Sampietro ML, Gilbert M, Castri L, Facchini F, Pettener D, Bertranpetit J. 2004. Unravelling migrations in the steppe: mitochondrial DNA sequences from ancient central Asians. Proceedings of the Royal Society B: Biological Sciences. 271:941.</t>
  </si>
  <si>
    <t>Lazaridis I, Patterson N, Mittnik A, Renaud G, Mallick S, Kirsanow K, Sudmant PH, Schraiber JG, Castellano S, Lipson M et al. . 2014. Ancient human genomes suggest three ancestral populations for present-day Europeans. Nature. 513:409-413.</t>
  </si>
  <si>
    <t>Malmström H, Gilbert MTP, Thomas MG, Brandström M, Storå J, Molnar P, Andersen PK, Bendixen C, Holmlund G, Götherström A. 2009. Ancient DNA reveals lack of continuity between neolithic hunter-gatherers and contemporary Scandinavians. Current Biology. 19:1758-1762.</t>
  </si>
  <si>
    <t>Malmstrom H, Linderholm A, Skoglund P, Stora J, Sjodin P, Gilbert MT, Holmlund G, Willerslev E, Jakobsson M, Liden K et al. . 2015. Ancient mitochondrial DNA from the northern fringe of the Neolithic farming expansion in Europe sheds light on the dispersion process. Philos Trans R Soc Lond B Biol Sci. 370:20130373.</t>
  </si>
  <si>
    <t>Mathieson I, Alpaslan-Roodenberg S, Posth C, Szécsényi-Nagy A, Rohland N, Mallick S, Olalde I, Broomandkhoshbacht N, Candilio F, Cheronet O. 2018. The genomic history of southeastern Europe. Nature. 555:197.</t>
  </si>
  <si>
    <t>Mathieson I, Lazaridis I, Rohland N, Mallick S, Patterson N, Roodenberg SA, Harney E, Stewardson K, Fernandes D, Novak M. 2015. Genome-wide patterns of selection in 230 ancient Eurasians. Nature. 528:499-503.</t>
  </si>
  <si>
    <t>Melchior L, Lynnerup N, Siegismund HR, Kivisild T, Dissing J. 2010. Genetic diversity among ancient Nordic populations. PLoS One. 5:e11898.</t>
  </si>
  <si>
    <t>Mittnik A, Wang C, Pfrengle S, Daubaras M, Zariņa G, Hallgren F, Allmäe R, Khartanovich V, Moiseyev V, Tõrv M. 2018. The genetic prehistory of the Baltic Sea region. Nature Communications. 9:442.</t>
  </si>
  <si>
    <t>Palo J.U., Ulmanen I., Lukka M., Ellonen P., Sajantila A. 2009. Genetic markers and population history: Finland revisited. Eur J Hum Genet. 17:1336-1346.</t>
  </si>
  <si>
    <t>Pilipenko AS, Trapezov RO, Zhuravlev AA, Molodin VI, Romaschenko AG. 2015. MtDNA haplogroup A10 lineages in bronze age samples suggest that ancient autochthonous human groups contributed to the specificity of the indigenous west Siberian population. PloS One. 10:e0127182.</t>
  </si>
  <si>
    <t>Saag L, Varul L, Scheib CL, Stenderup J, Allentoft ME, Saag L, Pagani L, Reidla M, Tambets K, Metspalu E. 2017. Extensive farming in Estonia started through a sex-biased migration from the Steppe. Current Biology. 27:2185-2193. e6.</t>
  </si>
  <si>
    <t>Sajantila A, Lahermo P, Anttinen T, Lukka M, Sistonen P, Savontaus ML, Aula P, Beckman L, Tranebjaerg L, Gedde-Dahl T et al. . 1995. Genes and languages in Europe: an analysis of mitochondrial lineages. Genome Res. 5:42-52.</t>
  </si>
  <si>
    <t>Sampietro ML, Lao O, Caramelli D, Lari M, Pou R, Marti M, Bertranpetit J, Lalueza-Fox C. 2007. Palaeogenetic evidence supports a dual model of Neolithic spreading into Europe. Proc Biol Sci. 274:2161-2167.</t>
  </si>
  <si>
    <t>Sánchez-Quinto F, Schroeder H, Ramirez O, Ávila-Arcos MC, Pybus M, Olalde I, Velazquez AM, Marcos MEP, Encinas JMV, Bertranpetit J. 2012. Genomic affinities of two 7,000-year-old Iberian hunter-gatherers. Current Biology. 22:1494-1499.</t>
  </si>
  <si>
    <t>Skoglund P, Malmstrom H, Raghavan M, Stora J, Hall P, Willerslev E, Gilbert MT, Gotherstrom A, Jakobsson M. 2012. Origins and genetic legacy of Neolithic farmers and hunter-gatherers in Europe. Science. 336:466-469.</t>
  </si>
  <si>
    <t>Skoglund P, Malmstrom H, Omrak A, Raghavan M, Valdiosera C, Gunther T, Hall P, Tambets K, Parik J, Sjogren KG et al. . 2014. Genomic diversity and admixture differs for Stone-Age Scandinavian foragers and farmers. Science. 344:747-750.</t>
  </si>
  <si>
    <t>Tambets K, Rootsi S, Kivisild T, Serk P, Loogväli E, Tolk H, Reidla M, Metspalu E, Pliss L, Balanovsky O. 2004. The western and eastern roots of the Saami—the story of genetic “outliers” told by mitochondrial DNA and Y chromosomes. The American Journal of Human Genetics. 74:661-682.</t>
  </si>
  <si>
    <t>Wilde S, Timpson A, Kirsanow K, Kaiser E, Kayser M, Unterlander M, Hollfelder N, Potekhina ID, Schier W, Thomas MG et al. . 2014. Direct evidence for positive selection of skin, hair, and eye pigmentation in Europeans during the last 5,000 y. Proc Natl Acad Sci U S A. 111:4832-4837.</t>
  </si>
  <si>
    <t>ZilhãoB J. 2005. Using ancient DNA to examine genetic continuity at the Mesolithic-Neolithic transition in Portugal. :781-786.</t>
  </si>
  <si>
    <t>Mutations</t>
  </si>
  <si>
    <t xml:space="preserve"> 73G 195C 263G 310C 709A 750G 1438G 1888A 2706G 4216C 4769G 4917G 7028T 8697A 8860G 9899C 10463C 11087C 11251G 11719A 12633A 13368A 14766T 14905A 15326G 15452A 15607G 15787C 15928A 16126C 16163G 16186T 16189C 16294T 16519C</t>
  </si>
  <si>
    <t xml:space="preserve"> 73G 150T 263G 750G 1438G 2706G 3197C 4059T 4769G 5656G 7028T 7385G 7768G 8860G 9477A 10927C 11467G 11719A 12308G 12372A 12618A 13617C 14182C 14766T 15326G 16144C 16189C 16270T</t>
  </si>
  <si>
    <t xml:space="preserve"> 73G 263G 310C 750G 1438G 2706G 3197C 4769G 7028T 8860G 9477A 11467G 11719A 12308G 12372A 13617C 13827G 13928C 14242G 14766T 14793G 15326G 16114A 16192T 16256T 16270T 16294T 16526A</t>
  </si>
  <si>
    <t xml:space="preserve"> 263G 315.1C 477C 750G 1438G 3010A 4769G 8860G 15326G 16136C 16519C</t>
  </si>
  <si>
    <t xml:space="preserve"> 73G 150T 263G 315.1C 750G 1341T 1438G 2706G 3197C 4059T 4769G 5656G 7028T 7385G 7768G 8860G 9477A 10927C 11467G 11719A 12308G 12372A 12618A 13617C 14182C 14766T 15326G 16144C 16189C 16270T</t>
  </si>
  <si>
    <t xml:space="preserve"> 73G 150T 263G 315.1C 750G 1438G 2706G 3197C 3327G 4769G 4958G 5656G 7028T 7385G 7768G 8860G 9477A 10927C 11467G 11719A 12308G 12372A 12618A 13617C 14182C 14766T 15326G 16144C 16189C 16270T</t>
  </si>
  <si>
    <t xml:space="preserve"> 73G 263G 315.1C 750G 1438G 1700C 2706G 3197C 4769G 5495C 7028T 8860G 9477A 11467G 11719A 12308G 12372A 13617C 14766T 14793G 15218G 15326G 15924G 16256T 16270T 16399G</t>
  </si>
  <si>
    <t xml:space="preserve"> 73G 150T 263G 750G 1438G 2706G 3197C 4059T 4769G 5656G 7028T 7385G 7768G 8428A 8860G 9477A 10927C 11467G 11719A 12308G 12372A 12618A 13617C 14182C 14766T 15326G 16144C 16189C 16270T</t>
  </si>
  <si>
    <t xml:space="preserve"> 73G 263G 750G 1438G 1700C 2706G 3197C 4769G 5495C 7028T 8860G 9477A 11467G 11719A 12308G 12372A 13617C 14766T 14793G 15218G 15326G 15924G 16256T 16270T 16399G</t>
  </si>
  <si>
    <t xml:space="preserve"> 73G 263G 310C 497T 750G 1189C 1438G 1811G 2706G 3480G 3834A 4769G 5894G 6260A 7028T 8098G 8860G 9055A 9478C 9698C 10398G 10550G 11299C 11467G 11485C 11719A 11840T 12308G 12372A 13740C 13941T 14167T 14766T 14798C 15326G 16224C 16311C 16519C</t>
  </si>
  <si>
    <t xml:space="preserve"> 73G 150T 263G 310C 750G 1438G 1721T 2706G 3197C 4732G 4769G 7028T 7768G 8706G 8860G 9477A 10654T 11467G 11719A 11725G 12308G 12372A 13617C 13637G 14182C 14766T 15326G 16189C 16270T 16311C</t>
  </si>
  <si>
    <t xml:space="preserve"> 152C 263G 310C 750G 1438G 3010A 4769G 8538C 8860G 15326G 16183C 16189C 16519C</t>
  </si>
  <si>
    <t xml:space="preserve"> 73G 107N 146C 152C 195C 263G 309.1N 315.1C 499A 750G 1339N 1438G 1811G 2706G 3448N 3449N 4646C 4769G 5999C 6028N 6047G 6059N 6219N 7028T 7619N 7705C 8860G 10704N 11186N 11332T 11339C 11381N 11453N 11456N 11467N 11719A 12308G 12372A 12847N 13528G 13565T 14620T 14766T 15326G 15471N 15693C 16111T 16140C 16151N 16301N 16511N 16519C</t>
  </si>
  <si>
    <t xml:space="preserve"> 33N 102N 103N 104N 105N 106N 107N 108N 109N 110N 111N 112N 113N 114N 115N 116N 117N 118N 119N 152C 182N 183N 184N 185N 186N 187N 188N 189N 190N 191N 192N 193N 194N 195N 196N 197N 198N 199N 200N 201N 202N 203N 204N 205N 206N 207N 209N 231N 263G 305N 306N 307N 429N 443N 444N 445N 446N 447N 448N 449N 457N 458N 459N 460N 461N 462N 463N 464N 465N 466N 467N 468N 469N 470N 471N 472N 474N 476N 477C 491N 750G 964N 970N 988N 1163N 1172N 1301N 1320N 1328N 1329N 1330N 1331N 1332N 1333N 1334N 1335N 1336N 1337N 1338N 1339N 1340N 1341N 1342N 1343N 1352N 1362N 1388N 1396N 1438G 1538N 1557N 1559N 1560N 1561N 1562N 1563N 1564N 1565N 1569N 1570N 1594N 1601N 1815N 1817N 1818N 1819N 1820N 1821N 1822N 1823N 1824N 1825N 1826N 1827N 1828N 1829N 1830N 1831N 1833N 1845N 1849N 2125T 2577N 2826N 2828N 2836N 2928N 3010A 3452N 3462N 3700N 3706N 3844N 3846N 3867N 3869N 3878N 3880N 3882N 3884N 3885N 3886N 3887N 3888N 3889N 3890N 3895N 3896N 4286N 4287N 4288N 4289N 4290N 4291N 4292N 4293N 4294N 4295N 4296N 4297N 4298N 4299N 4300N 4333N 4335N 4341N 4346N 4404N 4766N 4768N 4769G 4771N 5208N 5210N 5211N 5212N 5213N 5214N 5215N 5216N 5217N 5218N 5219N 5220N 5221N 5222N 5223N 5224N 5225N 5226N 5227N 5228N 5230N 5238N 5720N 5723N 5727N 5745N 5746N 5797N 5943N 6008N 6036N 6049N 6362N 6364N 6365N 6366N 6367N 6368N 6369N 6370N 6371N 6373N 6374N 6375N 6376N 6377N 6378N 6379N 6380N 6381N 6382N 6383N 6384N 6385N 6386N 6387N 6388N 6389N 6390N 6395N 6400N 6579N 6644N 6645N 6649N 7313N 7409N 7433N 7440N 7453N 7548N 7551N 7565N 7566N 8155N 8179N 8180N 8181N 8182N 8183N 8184N 8185N 8186N 8187N 8188N 8189N 8190N 8191N 8192N 8193N 8194N 8195N 8196N 8197N 8198N 8199N 8200N 8201N 8202N 8203N 8204N 8228N 8230N 8375N 8385N 8387N 8393N 8394N 8398N 8414N 8417N 8723A 8860G 9178N 9182N 9209N 9213N 9214N 9215N 9216N 9217N 9218N 9219N 9220N 9221N 9222N 9223N 9224N 9225N 9226N 9227N 9228N 9229N 9230N 9231N 9232N 9233N 9234N 9235N 9236N 9237N 9238N 9239N 9240N 9241N 9242N 9243N 9244N 9245N 9246N 9247N 9248N 9249N 9250N 9251N 9252N 9253N 9254N 9255N 9256N 9257N 9258N 9259N 9260N 9261N 9262N 9263N 9264N 9265N 9266N 9267N 9268N 9269N 9270N 9271N 9272N 9273N 9274N 9275N 9276N 9277N 9278N 9279N 9280N 9281N 9282N 9283N 9284N 9285N 9546N 9557N 9562N 9892N 9893N 9897N 9902N 9971N 9974N 10043N 10047N 10207N 10226N 10544N 10547N 11389N 11439N 11440N 11447N 11450N 11451N 11452N 11453N 11454N 11455N 11456N 11457N 11458N 11459N 11460N 11461N 11462N 11463N 11464N 11469N 11471N 11472N 11473N 11474N 11475N 11476N 11477N 11478N 11479N 11480N 11481N 11632N 11852N 11855N 11857N 11862N 11872N 11888N 11889N 11920N 11921N 11922N 11923N 11924N 11925N 11926N 11942N 12750N 13169N 13170N 13171N 13172N 13174N 13181N 13203G 13240N 13243N 13248N 13251N 13264N 13494N 13506N 13578N 13656N 13658N 14249N 14869N 14872N 14876N 14878N 14883N 14884N 15022N 15026N 15172N 15326G 15413N 15414N 15415N 15416N 15417N 15418N 15443N 15444N 15445N 15446N 15447N 15448N 15449N 15450N 15451N 15452N 15453N 15454N 15455N 15456N 15457N 15458N 15459N 15460N 15461N 15462N 15463N 15468N 15989N 16060N 16072N 16073N 16130N 16150N 16346N 16361N 16364N 16379N 16382N 16436N 16438N 16444N 16445N 16446N 16447N 16448N 16449N 16450N 16451N 16452N 16453N 16454N 16459N 16519C</t>
  </si>
  <si>
    <t xml:space="preserve"> 73G 189G 195C 204C 207A 263G 315.1C 709A 750G 1243C 1438G 2706G 3505G 4769G 5046A 5460A 7028T 7864T 8251A 8659G 8860G 8887G 8994A 10843T 11674T 11719A 11947G 12414C 12705T 14766T 15326G 15884C 16223T 16292T 16295T 16519C</t>
  </si>
  <si>
    <t xml:space="preserve"> 263G 315.1C 750G 1438G 3010A 3439N 3890N 3906N 3907N 3908N 3909N 3910N 3911N 4769G 5744N 5745N 8166N 8168N 8860G 15326G 16183C 16189C 16519C</t>
  </si>
  <si>
    <t xml:space="preserve"> 73G 113N 128N 130N 148N 149N 152C 175N 176N 177N 178N 179N 180N 181N 182N 183N 184N 185N 186N 187N 188N 189N 190N 191N 192N 193N 194N 195N 196N 197N 198N 199N 200N 201N 202N 203N 204N 205N 206N 207N 208N 209N 210N 211N 212N 213N 214N 215N 216N 217N 218N 219N 220N 221N 222N 223N 224N 225N 226N 227N 228N 229N 230N 231N 232N 233N 234N 263G 310N 508G 511N 750G 1181G 1334N 1438G 1563N 1564N 1565N 1566N 1567N 1568N 1569N 1570N 1571N 1572N 1573N 1574N 1575N 1576N 1577N 1578N 1579N 1580N 1581N 1582N 1583N 1584N 1585N 1586N 1587N 1589N 2123T 2706G 3407N 3407N 3421N 3422N 3423N 3424N 3425N 3426N 3427N 3428N 3429N 3430N 3431N 3432N 3433N 3434N 3435N 3436N 3437N 3439N 3442N 3573N 3580N 3720G 3754N 3757N 3819N 3849A 3903N 4017N 4429N 4430N 4431N 4553C 4736C 4769G 5390G 5426C 5703N 5730N 5733N 5738N 5741N 5743N 5744N 5745N 5746N 6045T 6152C 6341N 7011N 7012N 7015N 7027N 7028T 7356N 8473C 8860G 9081N 9273N 9274N 9275N 9276N 9277N 9278N 9279N 9280N 9281N 9282N 9283N 9284N 9286N 9289N 9297N 9301N 9302N 9740N 10876G 11382N 11450N 11451N 11452N 11453N 11454N 11455N 11456N 11457N 11458N 11459N 11460N 11461N 11462N 11463N 11464N 11465N 11466N 11467N 11468N 11469N 11470N 11471N 11472N 11473N 11474N 11475N 11476N 11477N 11478N 11479N 11480N 11481N 11482N 11483N 11484N 11485N 11486N 11487N 11494N 11495N 11499N 11501N 11503N 11514N 11516N 11719A 11870N 11871N 11872N 11873N 11874N 11875N 11876N 11877N 11878N 11879N 11880N 11881N 11882N 11883N 11884N 11885N 11886N 11887N 11888N 11889N 11890N 11891N 11986N 12080N 12149N 12150N 12308G 12372A 12557T 12721N 12730N 12751N 13020C 13719N 13734C 14162N 14184N 14766T 15026N 15028N 15216N 15252N 15254N 15438N 15455N 15457N 15459N 15460N 15907G 16076N 16077N 16078N 16079N 16080N 16081N 16082N 16083N 16084N 16085N 16086N 16087N 16088N 16089N 16090N 16091N 16092N 16093N 16094N 16095N 16096N 16097N 16098N 16099N 16100N 16101N 16102N 16103N 16104N 16105N 16106N 16107N 16108N 16109N 16110N 16111N 16112N 16113N 16114N 16115N 16116N 16117N 16118N 16119N 16120N 16121N 16122N 16123N 16124N 16129C 16147N 16148N 16151N 16183C 16189C 16208N 16213N 16303N 16326G 16362C 16383N 16384N 16467N 16519C</t>
  </si>
  <si>
    <t xml:space="preserve"> 9N 73G 92N 94N 112N 219N 221N 263G 302N 310N 316N 709A 750G 870N 930A 1315N 1321N 1336N 1350N 1362N 1394N 1438G 1556N 1888A 2120N 2129N 2135N 2137N 2138N 2139N 2140N 2141N 2296N 2624N 2685N 2686N 2687N 2688N 2689N 2690N 2691N 2692N 2693N 2694N 2695N 2696N 2697N 2698N 2699N 2700N 2701N 2702N 2703N 2706G 3075N 3090N 3091N 3420N 3438N 3904N 3906N 3907N 3908N 3909N 3910N 3911N 3912N 3913N 3914N 3915N 3916N 3917N 3918N 3919N 3920N 3921N 3922N 3923N 3924N 3925N 3926N 3927N 3928N 3929N 3930N 3931N 3932N 3933N 3934N 3935N 4216C 4316G 4769G 4917G 5147A 5210N 5223N 5224N 5231N 5530N 5533N 5534N 5535N 5536N 5537N 5538N 5746N 5753N 5754N 5756N 5757N 5760N 5966N 5967N 5968N 5969N 5970N 5971N 5972N 5973N 5974N 5975N 5976N 5977N 5978N 5979N 5980N 5981N 5982N 5983N 5984N 5985N 5986N 5987N 5988N 5989N 5990N 5991N 5992N 5993N 5994N 5995N 5996N 5997N 5998N 5999N 6000N 6001N 6002N 6003N 6018N 6019N 6020N 6021N 6022N 6023N 6024N 6025N 6026N 6042N 6300N 6301N 6302N 6303A 6304N 6305N 6306N 6307G 6308N 6309N 6310N 6311N 6312N 6313N 6314N 6315N 6316N 6317N 6318N 6354N 7013N 7020N 7028T 7508N 7550N 8186N 8189N 8203N 8215N 8697A 8860G 9266N 9278N 9279N 9280N 9281N 9282N 9283N 9305N 10463C 10675N 10677N 10686N 10690N 10695N 10697N 10698N 10701N 10714N 11203N 11251G 11549N 11719A 12153N 12176N 12214N 13033N 13035N 13368A 14233G 14766T 14905A 15215N 15271N 15326G 15452A 15607G 15612N 15758G 15928A 16126C 16294T 16296T 16304N 16305N 16306N 16307N 16308N 16309N 16310N 16311N 16312N 16313N 16314N 16315N 16316N 16317N 16318N 16319N 16320N 16350N 16368C 16388N 16391N 16519C</t>
  </si>
  <si>
    <t xml:space="preserve"> 73G 150T 263G 315.1C 538G 750G 1438G 1721T 2706G 3197C 3720G 4732G 4769G 7028T 7768G 8860G 9477A 9716C 11467G 11719A 12308G 12348T 12372A 13617C 13637G 14182C 14766T 15326G 15511C 16192T 16311C</t>
  </si>
  <si>
    <t xml:space="preserve"> 73G 195C 263G 308.1NC 311N 315.1C 499A 524.1AC 629C 750G 1438G 1811G 2405.1C 2706G 2772T 2786C 4646C 4769G 5972N 5973N 5974N 5975N 5976N 5977N 5978N 5979N 5980N 5981N 5982N 5983N 5984N 5985N 5986N 5987N 5988N 5989N 5999C 6047G 7028T 8260C 8860G 11332T 11467G 11719A 12308G 12372A 14620T 14766T 15326G 15693C 16356C 16519C</t>
  </si>
  <si>
    <t xml:space="preserve"> 1N 2N 3N 4N 5N 6N 7N 11N 242N 263G 309T 750G 1340N 1438G 3421N 4769G 4821N 5754N 5755N 5756N 5757N 5758N 5759N 5760N 5763N 6776C 8860G 9486N 9487N 9488N 9489N 9490N 9491N 9500N 9512N 10013N 10589A 11176N 11373N 11531N 11548N 11549N 11550N 11551N 11552N 11553N 11554N 11555N 11556N 11557N 11558N 11559N 11560N 11561N 11562N 11563N 11564N 11565N 12811C 15326G 16089N 16095N 16098N 16311C 16519C 16559N 16560N 16561N 16562N 16563N 16564N 16565N 16566N 16567N 16568N 16569N</t>
  </si>
  <si>
    <t xml:space="preserve"> 263G 315.1C 750G 1438G 3010A 4769G 8860G 15326G 15977T 16189C 16356C 16519C 16569N</t>
  </si>
  <si>
    <t xml:space="preserve"> 73G 263G 315.1C 750G 1438G 2706G 3197C 4769G 7028T 8860G 9477A 11467G 11719A 12308G 12372A 13617C 13827G 13928C 14198A 14766T 14793G 15326G 16114A 16192T 16256T 16270T 16294T 16526A</t>
  </si>
  <si>
    <t xml:space="preserve"> 73G 150T 263G 310N 750G 1438G 1822C 2483C 2706G 3197C 4659A 4769G 5656G 5788C 7028T 7385G 7768G 8860G 9477A 10301G 10927C 11467G 11719A 12308G 12372A 12618A 13617C 14182C 14470C 14766T 15326G 15533G 16063N 16074G 16189C 16192.1T 16249C 16270T</t>
  </si>
  <si>
    <t xml:space="preserve"> 263G 310C 750G 951A 3834A 8860G 15326G 16354T 16519C</t>
  </si>
  <si>
    <t xml:space="preserve"> 73G 150T 263G 485C 750G 896G 1438G 1721T 2706G 3197C 4732G 4769G 7028T 7768G 8715C 8860G 9477A 9545G 11329G 11467G 11719A 12308G 12372A 13617C 13637G 14182C 14766T 15326G 15511C 16148T 16192T 16311C 16519C</t>
  </si>
  <si>
    <t xml:space="preserve"> 73G 150T 217C 263G 310C 573.1C 750G 1438G 2706G 3197C 4769G 5488N 5656G 7028T 7768G 8860G 9477A 11467G 11719A 12308G 12372A 12618A 13617C 14182C 14766T 15326G 16189C 16270T</t>
  </si>
  <si>
    <t xml:space="preserve"> 73G 195C 263G 309.1CC 315.1C 499A 524.1AC 629C 750G 1438G 1811G 2405.1C 2706G 2772T 4646C 4769G 5319T 5984G 5999C 6047G 6938T 7028T 8260C 8860G 11332T 11467G 11719A 12308G 12372A 14620T 14766T 15326G 15693C 16356C 16519C</t>
  </si>
  <si>
    <t xml:space="preserve"> 263G 310C 750G 1438G 4769G 6323G 8860G 15326G 16291T 16390A 16519C</t>
  </si>
  <si>
    <t xml:space="preserve"> 73G 146C 152C 195C 263G 310C 499A 750G 1438G 1811G 2706G 4646C 4769G 5999C 6047G 7028T 7299G 7705C 8860G 11332T 11339C 11467G 11719A 12308G 12372A 13528G 13565T 14620T 14766T 15326G 15693C 16183C 16189C 16356C 16519C</t>
  </si>
  <si>
    <t xml:space="preserve"> 73G 263G 315.1C 523d 524d 750G 1438G 2706G 3197C 4769G 7028T 8860G 9477A 9667G 10754G 11467G 11719A 12308G 12372A 13617C 14766T 14793G 15218G 15326G 16093C 16192T 16256T 16270T 16291T 16399G</t>
  </si>
  <si>
    <t xml:space="preserve"> 73G 195C 263G 310C 499A 750G 1438G 1811G 2706G 4646C 4769G 5999C 6047G 7028T 8818T 8860G 10873C 11332T 11467G 11719A 11914A 12308G 12372A 14620T 14766T 15326G 15693C 16189C 16356C 16519C</t>
  </si>
  <si>
    <t xml:space="preserve"> 263G 310C 750G 1438G 3010A 4452C 4769G 7309C 8860G 9066G 15326G 16093C 16189C 16519C</t>
  </si>
  <si>
    <t xml:space="preserve"> 73G 143A 152C 195C 263G 310C 499A 750G 1438G 1811G 2706G 4646C 4769G 5999C 6047G 7028T 7317G 7705C 8251A 8308G 8860G 9389G 10819G 11332T 11339C 11467G 11719A 12308G 12372A 13528G 13565T 13812C 14620T 14766T 15326G 15373G 15693C 15758G 16356C 16519C</t>
  </si>
  <si>
    <t xml:space="preserve"> 72C 93G 195C 263G 310C 750G 869T 1438G 2706G 4580A 4769G 6755A 7028T 7444A 8860G 11899C 15016T 15326G 15904T 16153A 16298C</t>
  </si>
  <si>
    <t xml:space="preserve"> 263G 315.1C 477C 750G 1438G 3010A 4769G 8645G 8860G 15326G 16519C</t>
  </si>
  <si>
    <t xml:space="preserve"> 73G 263G 310C 750G 1438G 3010A 4769G 7080C 8860G 9012C 15326G 16162G 16519C</t>
  </si>
  <si>
    <t xml:space="preserve"> 1N 2N 3N 4N 5N 6N 7N 8N 9N 10N 11N 12N 13N 14N 15N 16N 17N 152C 162N 263G 310C 311N 314N 315N 316N 317N 318N 319N 477C 750G 1155N 1361N 1376N 1438G 2166N 3010A 3388N 3393N 3942N 4209N 4364N 4763N 4769G 5349N 5350N 5351N 5352N 5353N 5354N 5355N 5356N 5357N 5358N 5359N 5360N 5361N 5362N 5363N 5364N 5365N 5366N 5367N 5368N 5369N 5370N 5371N 5372N 5373N 5374N 5375N 5376N 5377N 5378N 5379N 5380N 5384N 5385N 5386N 5755N 5756N 5757N 5758N 5759N 5766N 5770N 5981N 5982N 5983N 5984N 5985N 5986N 5987N 5988N 5989N 5995N 5997N 5998N 6291N 6292N 6293N 6294N 6295N 6296N 6297N 6298N 6299N 6300N 6301N 6302N 6303N 6304N 6305N 6306N 6307N 6308N 6310N 7296N 7956N 8252N 8270N 8271N 8272N 8273N 8274N 8275N 8276N 8277N 8278N 8279N 8280N 8281N 8282N 8283N 8284N 8285N 8286N 8287N 8288N 8289N 8290N 8291N 8292N 8414N 8417N 8418N 8419N 8420N 8421N 8422N 8423N 8424N 8428N 8429N 8434N 8438N 8569N 8697N 8703N 8723A 8730N 8731N 8732N 8733N 8734N 8860G 9290N 10070N 10680N 10683N 10950N 11349N 11350N 11351N 11352N 11353N 11354N 11355N 11356N 11357N 11358N 11359N 11360N 11361N 11362N 11363N 11364N 11365N 11366N 11367N 11368N 11369N 11370N 11371N 11372N 11373N 11374N 11375N 11376N 11377N 11378N 11379N 11380N 11381N 11382N 11383N 11597N 11598N 11599N 11600N 11601N 11645N 12132N 12241N 12316N 12346N 12347N 12348N 12349N 12946N 12969N 12971N 12973N 13042N 13044N 13045N 13046N 13047N 13048N 13049N 13050N 13051N 13052N 13053N 13054N 13055N 13056N 13057N 13058N 13059N 13060N 13061N 13062N 13203G 13770N 13777N 13778N 13779N 13780N 13781N 13782N 13783N 13787N 13788N 13789N 13790N 13791N 13802N 13829N 13830N 13831N 13832N 13833N 13834N 13835N 13836N 13837N 13838N 13855N 14292N 14643N 14996N 15011N 15012N 15013N 15014N 15015N 15016N 15017N 15018N 15019N 15020N 15021N 15022N 15023N 15024N 15025N 15026N 15027N 15028N 15029N 15030N 15031N 15032N 15033N 15034N 15100N 15111N 15143N 15326G 15506N 15537N 16104N 16118N 16306N 16411N 16436N 16519C 16556N 16557N 16558N 16559N 16560N 16561N 16562N 16563N 16564N 16565N 16566N 16567N 16568N 16569N</t>
  </si>
  <si>
    <t xml:space="preserve"> 73G 263G 310N 375N 509N 666N 709N 710N 750G 1323N 1324N 1325N 1326N 1327N 1328N 1329N 1330N 1331N 1332N 1333N 1334N 1335N 1336N 1337N 1338N 1339N 1340N 1341N 1342N 1343N 1344N 1345N 1346N 1347N 1348N 1349N 1350N 1351N 1438G 2111N 2112N 2113N 2114N 2115N 2116N 2117N 2118N 2119N 2120N 2121N 2122N 2123N 2124N 2125N 2126N 2127N 2128N 2129N 2130N 2131N 2132N 2133N 2134N 2135N 2136N 2137N 2138N 2139N 2140N 2141N 2142N 2143N 2144N 2145N 2146N 2252N 2253N 2254N 2255N 2256N 2257N 2258N 2259N 2260N 2261N 2262N 2263N 2264N 2265N 2266N 2267N 2268N 2269N 2270N 2271N 2272N 2273N 2274N 2275N 2276N 2277N 2278N 2279N 2280N 2281N 2282N 2283N 2284N 2285N 2286N 2287N 2288N 2289N 2290N 2291N 2292N 2293N 2294N 2295N 2296N 2297N 2298N 3010A 3438N 3563N 3564N 3565N 3566N 3567N 3568N 3569N 3570N 3571N 3572N 3573N 3574N 3575N 3576N 3577N 3578N 3579N 3580N 3581N 3582N 3583N 3584N 3585N 3586N 3587N 3588N 3589N 3590N 3591N 3592N 3593N 3594N 3595N 3596N 3597N 3598N 3630N 3637N 3800N 3801N 3802N 3803N 3804N 3805N 3817N 4298N 4339N 4341N 4347N 4348N 4349N 4350N 4351N 4352N 4353N 4354N 4355N 4356N 4357N 4358N 4359N 4360N 4364N 4374N 4379N 4380N 4711N 4769G 4836N 5015N 5051N 5064N 5072N 5662N 5663N 5664N 5665N 5666N 5667N 5668N 5669N 5670N 5671N 5672N 5673N 5674N 5675N 5676N 5677N 5678N 5679N 5735N 5826N 5827N 5828N 5829N 5830N 5831N 5832N 5833N 5834N 5835N 5836N 5837N 5845N 6222N 6233N 6234N 6287N 6288N 6289N 6290N 6291N 6292N 6293N 6294N 6295N 6296N 6297N 6298N 6299N 6300N 6301N 6302N 6303N 6304N 6305N 6306N 6307N 6308N 6309N 6310N 6311N 6312N 6313N 6314N 6315N 6316N 6317N 6318N 6319N 6320N 6321N 6322N 6323N 6324N 6325N 6326N 6361N 6404N 6405N 6406N 6407N 6408N 6409N 6410N 6411N 6412N 6413N 6414N 6426N 6585N 7243N 7244N 7245N 7246N 7247N 7248N 7249N 7250N 7251N 7252N 7253N 7254N 7255N 7256N 7257N 7258N 7259N 7260N 7261N 7262N 7263N 7264N 7265N 7266N 7267N 7268N 7269N 7270N 7271N 7272N 7273N 7274N 7275N 7276N 7277N 7278N 7279N 7280N 7281N 7382N 7385N 7386N 7387N 7388N 7389N 7390N 7411N 7478N 7497N 7498N 7619N 7746N 7750N 7752N 7759N 7771N 7805N 7849N 7880N 7893N 8140N 8141N 8142N 8143N 8144N 8145N 8146N 8147N 8148N 8149N 8150N 8151N 8152N 8249N 8271T 8860G 8861N 8878N 9431N 9445N 9513N 9565N 9913N 10003N 10004N 10005N 10006N 10148N 10168N 10472N 11195N 11241N 11408N 11454N 11472N 11473N 11479N 11480N 11481N 11934T 11935N 11936N 11937N 11938N 11939N 11940N 11941N 11942N 11943N 11944N 11945N 11946N 11947N 11948N 11949N 11950N 11951N 11952N 11953N 11954N 11955N 11956N 11957N 11958N 11959N 11960N 11961N 11962N 11963N 12302N 12303N 12304N 12305N 12306N 12316N 12317N 12318N 12319N 12320N 12321N 12322N 12323N 12324N 12325N 12326N 12327N 12328N 12329N 12330N 12331N 12332N 12333N 12334N 12335N 12336N 12337N 12338N 12339N 12340N 12341N 12342N 12343N 12344N 12345N 12346N 12347N 12348N 12349N 12353N 12378N 12379N 12383N 12384N 12385N 12386N 12387N 12388N 12389N 12390N 12391N 12392N 12393N 12394N 12395N 12396N 12397N 12398N 12399N 12400N 12401N 12402N 12403N 12404N 12405N 12406N 12407N 12408N 12409N 12410N 12411N 12412N 12413N 12414N 12415N 12416N 12417N 12418N 12419N 12420N 12421N 12426N 12427N 12428N 12429N 12430N 12431N 12432N 12433N 12434N 12435N 12436N 12437N 12438N 12439N 12440N 12441N 12442N 12505N 12621N 12622N 12623N 12624N 12625N 12626N 12627N 12628N 12629N 12636N 12687N 13245N 13256N 13264N 13435N 13450N 13451N 13452N 13453N 13454N 13455N 13456N 13457N 13458N 13459N 13460N 13461N 13462N 13463N 13464N 13465N 13466N 13467N 13784N 13826N 13848N 13936N 14105N 14134N 14190N 14191N 14192N 14193N 14194N 14195N 14196N 14197N 14198N 14199N 14200N 14201N 14202N 14203N 14204N 14205N 14206N 14207N 14208N 14209N 14210N 14211N 14212N 14213N 14214N 14215N 14216N 14217N 14218N 14219N 14220N 14221N 14222N 14223N 14224N 14225N 14226N 14227N 14228N 14229N 14230N 14231N 14232N 14233N 14239N 14244N 14324N 14325N 14334N 14569N 14588N 14589N 14590N 14591N 14592N 14593N 14594N 14595N 14596N 14597N 14598N 14599N 14724N 14738N 14740N 14759N 14760N 14772N 14773N 14774N 14775N 14776N 14777N 14806N 14886N 15286N 15299N 15300N 15301N 15318N 15326G 15331N 15434N 15436N 15452N 15514N 15515N 15516N 15517N 15518N 15519N 15520N 15521N 15522N 15523N 15524N 15525N 15526N 15534N 15535N 15536N 15537N 15538N 15539N 15540N 15541N 15542N 15543N 15825N 15826N 15827N 15828N 15829N 15830N 15831N 15832N 15833N 15834N 15835N 15836N 15837N 15838N 15839N 15840N 15841N 15842N 15843N 15844N 15845N 16162G 16361N 16472N 16473N 16496N 16500N 16501N 16502N 16503N 16504N 16505N 16506N 16507N 16508N 16519N 16528N 16558N</t>
  </si>
  <si>
    <t xml:space="preserve"> 1362N 1363N 1364N 1365N 1366N 1367N 1368N 1369N 1370N 1371N 1372N 1373N 1374N 9299G</t>
  </si>
  <si>
    <t xml:space="preserve"> 73G 189G 194T 195C 204C 207A 263G 315.1C 552T 709A 750G 1243C 1438G 2706G 3505G 4093G 4769G 5046A 5460A 7028T 8251A 8614C 8860G 8994A 11674T 11719A 11947G 12414C 12705T 14766T 15326G 15884C 16223T 16292T 16293G 16325C 16519C</t>
  </si>
  <si>
    <t xml:space="preserve"> 54T 73G 146C 263G 315.1C 497T 524.1ACAC 750G 1189C 1438G 1692G 1811G 2706G 3480G 4216C 4769G 7028T 7775A 8860G 9055A 9698C 10398G 10550G 11025C 11299C 11467G 11719A 12308G 12372A 13886C 14167T 14766T 14798C 15326G 15944C 16093C 16224C 16261T 16311C 16519C</t>
  </si>
  <si>
    <t xml:space="preserve"> 73G 189G 194T 195C 204C 207A 263G 552T 709A 750G 1243C 1438G 2706G 3505G 4093G 4769G 5046A 5460A 7028T 8251A 8614C 8860G 8994A 11674T 11719A 11947G 12414C 12705T 14766T 15326G 15884C 16223T 16292T 16325C 16519C</t>
  </si>
  <si>
    <t xml:space="preserve"> 263G 310C 750G 1438G 3010A 4769G 8251A 8860G 15326G 16080G 16189C 16356C 16569N</t>
  </si>
  <si>
    <t xml:space="preserve"> 73G 146C 263G 285T 310C 750G 1438G 2387C 2706G 3849A 4769G 7028T 8395T 8860G 10885C 11467G 11566G 11719A 12308G 12372A 12879C 13104G 14070G 14766T 15148A 15172A 15322G 15326G 15954C 16111T 16214A 16231C 16249C 16327T</t>
  </si>
  <si>
    <t xml:space="preserve"> 73G 263G 310C 750G 1438G 3010A 4769G 5747G 8860G 15326G 16162G 16519C</t>
  </si>
  <si>
    <t xml:space="preserve"> 263G 309.1C 315.1C 750G 1438G 4769G 8860G 14470A 15265T 15326G 16093C 16272G 16519C</t>
  </si>
  <si>
    <t xml:space="preserve"> 73G 146C 263G 285T 310C 750G 1438G 2387C 2706G 3849A 4769G 7028T 8395T 8860G 10885C 11467G 11566G 11719A 12308G 12372A 12879C 13104G 14070G 14766T 15148A 15172A 15326G 15954C 16111T 16214A 16231C 16249C 16327T</t>
  </si>
  <si>
    <t xml:space="preserve"> 152C 207A 263G 309.1CC 315.1C 750G 1438G 3010A 4769G 5780A 6293C 8410T 8860G 15326G 16093C 16183C 16189C 16293G 16519C</t>
  </si>
  <si>
    <t xml:space="preserve"> 73G 150T 263G 309N 310C 489C 750G 752T 1107C 1438G 2706G 3702G 4769G 4883T 5178A 5301G 7028T 8701G 8838A 8860G 9180G 9540C 10397G 10398G 10400T 10873C 11719A 11944C 12026G 12705T 13759A 14766T 14783C 15043A 15301A 15326G 16126C 16136C 16182C 16183C 16189C 16223T 16360T 16362C 16564N 16565N 16566N 16567N 16568N 16569N</t>
  </si>
  <si>
    <t xml:space="preserve"> 1N 3N 9N 73G 263G 315.1C 750G 1438G 2706G 3197C 4763N 4769G 7028T 7853A 8860G 9477A 11467G 11719A 12308G 12372A 12406A 13145A 13617C 14518G 14766T 14793G 15326G 16114A 16256T 16270T 16294T 16526A 16553N 16554N 16555N 16556N 16557N 16558N 16559N 16560N 16561N 16562N 16563N 16564N 16565N 16566N 16567N 16568N 16569N</t>
  </si>
  <si>
    <t xml:space="preserve"> 73G 146C 185A 228A 263G 295T 315.1C 462T 489C 750G 1438G 2706G 3010A 4216C 4769G 6464A 6554T 7028T 8860G 10398G 11251G 11719A 12127A 12612G 13681G 13708A 14766T 14798C 15326G 15452A 16069T 16261T</t>
  </si>
  <si>
    <t xml:space="preserve"> 263G 310C 750G 1438G 4769G 6176C 7744C 8860G 14470A 15326G 16221T 16519C</t>
  </si>
  <si>
    <t xml:space="preserve"> 73G 263G 315.1C 750G 1438G 3010A 4769G 7080C 8537G 8860G 15326G 16162G 16519C</t>
  </si>
  <si>
    <t xml:space="preserve"> 195C 263G 315.1C 750G 961G 1438G 4769G 8448C 8860G 8898T 13759A 15326G 16224C 16278T 16311C</t>
  </si>
  <si>
    <t xml:space="preserve"> 72C 93G 263G 310C 750G 1438G 2706G 3549T 4580A 4769G 7028T 7444A 8860G 11899C 15326G 15904T 16153A 16298C</t>
  </si>
  <si>
    <t xml:space="preserve"> 263G 315.1C 750G 1438G 3010A 4452C 4769G 7309C 8860G 9066G 15326G 16093C 16189C 16519C</t>
  </si>
  <si>
    <t xml:space="preserve"> 146C 263G 315.1C 750G 1438G 3333T 4769G 8860G 15326G 16293G 16519C</t>
  </si>
  <si>
    <t xml:space="preserve"> 263G 310C 750G 1438G 4769G 8860G 14470A 15326G 16093C 16272G 16519C</t>
  </si>
  <si>
    <t xml:space="preserve"> 263G 315.1C 750G 1438G 4769G 8860G 9391T 11719A 15326G 16093C 16129A 16316G 16519C</t>
  </si>
  <si>
    <t xml:space="preserve"> 73G 146C 185A 188G 222T 228A 263G 295T 315.1C 462T 489C 750G 1438G 2706G 3010A 4216C 4769G 7028T 8860G 10398G 10685A 11251G 11719A 12612G 13281C 13708A 13933G 14766T 14798C 15326G 15452A 16069T 16126C 16519C</t>
  </si>
  <si>
    <t xml:space="preserve"> 73G 150T 263G 310C 750G 1438G 2706G 3197C 4769G 5656G 7028T 7385G 7768G 8860G 9477A 10927C 11467G 11719A 12308G 12372A 12618A 13617C 14182C 14766T 15326G 16144C 16189C 16270T</t>
  </si>
  <si>
    <t xml:space="preserve"> 73G 263G 310C 750G 1438G 2706G 3197C 4769G 7028T 8860G 9477A 11467G 11719A 12308G 12372A 12630A 13617C 13827G 13928C 14766T 14793G 15326G 16114A 16192T 16256T 16270T 16271C 16294T 16526A</t>
  </si>
  <si>
    <t xml:space="preserve"> 73G 153G 195C 225A 227G 263G 315.1C 750G 1438G 1719A 2706G 4769G 6221C 6371T 7028T 8705C 8860G 11719A 12705T 13966G 14470C 14766T 15326G 16182C 16183C 16189C 16223T 16255A 16278T 16519C</t>
  </si>
  <si>
    <t xml:space="preserve"> 73G 195C 198T 207A 263G 315.1C 400C 523d 524d 750G 1438G 1811G 2706G 3480G 3531A 4769G 6112C 6546T 6599G 7028T 8860G 9055A 9698C 11467G 11719A 12308G 12372A 12771A 14167T 14766T 14831A 15326G 16172C 16189C 16234T 16311C 16519C</t>
  </si>
  <si>
    <t xml:space="preserve"> 73G 263G 709A 750G 930A 1438G 1888A 2706G 4216C 4769G 4917G 5147A 7028T 8697A 8860G 10463C 11251G 11719A 11812G 13368A 14233G 14766T 14905A 15326G 15452A 15607G 15928A 16126C 16294T 16296T 16304C 16519C</t>
  </si>
  <si>
    <t xml:space="preserve"> 73G 150T 263G 310C 750G 1438G 1462A 1721T 2706G 3197C 3861G 4769G 7028T 7768G 8860G 9477A 11467G 11653G 11719A 12308G 12372A 12634G 13617C 13630G 13637G 14182C 14766T 15326G 15497A 16093C 16258G 16270T 16292T 16362C</t>
  </si>
  <si>
    <t xml:space="preserve"> 263G 309.1CC 315.1C 750G 951A 7993C 8860G 10172A 10310A 15326G 16354T</t>
  </si>
  <si>
    <t xml:space="preserve"> 263G 302.1T 310N 311N 315.1CC 750G 1438G 3010A 4769G 5474G 8860G 11016A 12872N 12873N 12874N 12875N 15326G 16189C 16519C</t>
  </si>
  <si>
    <t xml:space="preserve"> 73G 263G 282C 310C 750G 1438G 1811G 2706G 3738T 4769G 5240G 6392C 6455T 7028T 7055G 8860G 8865A 9338G 9365T 9698C 9777A 10733T 11467G 11719A 12135A 12308G 12372A 13145A 14766T 15326G 16146G 16342C</t>
  </si>
  <si>
    <t xml:space="preserve"> 73G 240G 263G 709A 750G 930A 1438G 1888A 2706G 3202C 4216C 4769G 4917G 5147A 7028T 8158G 8185C 8697A 8860G 9210G 9947A 10463C 11251G 11719A 11812G 12441C 13368A 13563G 13743C 14233G 14766T 14905A 15326G 15452A 15607G 15928A 16126C 16147T 16294T 16296T 16297C 16304C 16519C</t>
  </si>
  <si>
    <t xml:space="preserve"> 73G 240G 263G 315.1C 709A 750G 930A 1438G 1888A 2706G 3202C 4216C 4769G 4917G 5147A 7028T 8158G 8185C 8697A 8860G 9210G 9947A 10463C 11251G 11719A 11812G 12441C 13368A 13563G 13743C 14233G 14766T 14905A 15326G 15452A 15607G 15928A 16126C 16147T 16294T 16296T 16297C 16304C 16519C</t>
  </si>
  <si>
    <t xml:space="preserve"> 73G 185A 188G 228A 263G 295T 310N 462T 489C 750G 1438G 2706G 3010A 4216C 4769G 7028T 8860G 10398G 11251G 11719A 12612G 13708A 14766T 14798C 15217A 15326G 15452A 16069T 16126C 16519C</t>
  </si>
  <si>
    <t xml:space="preserve"> 73G 263G 315.1C 750G 1438G 3010A 4309N 4769G 5511N 8860G 10460N 10461N 15326G 16051G 16162G 16266T 16519C</t>
  </si>
  <si>
    <t xml:space="preserve"> 263G 309d 315.1C 709A 750G 1438G 2259T 4745G 4769G 7337A 8842G 8860G 8928C 13326C 13680T 14872T 15326G 16261T 16311C</t>
  </si>
  <si>
    <t xml:space="preserve"> 73G 263G 310C 709A 750G 1438G 1888A 2706G 4216C 4769G 4917G 7028T 8697A 8860G 10463C 11251G 11647T 11719A 12633A 13368A 14766T 14905A 15326G 15452A 15607G 15928A 16126C 16183C 16189C 16243C 16294T 16519C</t>
  </si>
  <si>
    <t xml:space="preserve"> 263G 310C 750G 1438G 4216C 4703C 4769G 8704G 8860G 14470A 15326G 16519C</t>
  </si>
  <si>
    <t xml:space="preserve"> 186A 263G 310N 750G 1438G 4769G 8715C 8860G 9055A 10463C 11191T 15326G 16519C</t>
  </si>
  <si>
    <t xml:space="preserve"> 146C 263G 309.1C 315.1C 515N 750G 1438G 4769G 8860G 11560G 15326G 16192T 16399G 16519C</t>
  </si>
  <si>
    <t xml:space="preserve"> 73G 150T 263G 300N 301N 302N 303N 304N 305N 306N 307N 308N 309N 311N 750G 868N 869N 870N 871N 872N 873N 951N 1438G 1721T 1793N 1794N 1795N 1796N 1797N 1798N 1799N 1800N 1801N 1802N 1803N 1804N 1805N 1806N 1807N 1808N 1809N 1810N 1814N 1815N 1816N 1817N 1818N 1819N 1820N 1821N 1822N 1823N 1824N 1825N 1826N 1827N 1828N 1829N 1830N 1831N 1832N 1833N 1834N 1835N 1836N 1837N 1838N 1839N 1840N 1841N 1842N 1843N 1844N 1845N 1846N 1847N 1848N 1849N 2706G 3197C 3406N 3430N 3691N 4732N 4769G 5094N 5096N 5097N 5098N 5099N 5100N 5101N 5102N 5103N 5104N 5105N 5106N 5107N 5452T 6268N 6290N 7028T 7333N 7768G 8705C 8860G 9094N 9477A 11467G 11719A 12058N 12061N 12062N 12063N 12064N 12065N 12066N 12067N 12068N 12069N 12070N 12071N 12072N 12073N 12074N 12075N 12076N 12078N 12308G 12372A 13467N 13617C 13637G 14182C 14244N 14246N 14766T 15326G 15466N 15511C 15765N 15924G 16519C</t>
  </si>
  <si>
    <t xml:space="preserve"> 73G 195C 263G 310C 499A 524.1ACAC 750G 1438G 1811G 2706G 4646C 4769G 5999C 6047G 7028T 8818T 8860G 10873C 11332T 11467G 11719A 11914A 12308G 12372A 14620T 14766T 15326G 15693C 16189C 16356C 16519C</t>
  </si>
  <si>
    <t xml:space="preserve"> 73G 185A 188G 228A 263G 295T 315.1C 462T 489C 750G 1438G 2706G 3010A 4216C 4769G 7028T 8860G 10398G 11251G 11719A 12612G 13708A 14766T 14798C 15326G 15452A 16069T 16126C 16519C</t>
  </si>
  <si>
    <t xml:space="preserve"> 73G 195C 263G 310C 499A 524.1AC 629C 750G 1438G 1811G 2405.1C 2706G 2772T 4646C 4769G 5319T 5984G 5999C 6047G 6938T 7028T 8260C 8860G 11332T 11467G 11719A 12308G 12372A 14620T 14766T 15326G 15693C 16356C 16519C</t>
  </si>
  <si>
    <t xml:space="preserve"> 263G 297N 298N 299N 300N 301N 302N 303N 304N 311N 315.1C 750G 834N 847N 848N 849N 850N 851N 852N 853N 854N 855N 856N 857N 858N 859N 860N 861N 862N 863N 864N 865N 866N 867N 868N 869N 870N 871N 872N 873N 874N 875N 876N 1438G 1519N 1520N 1521N 1522N 1523N 1524N 1525N 1526N 1527N 1528N 1529N 1530N 1531N 1532N 1800N 1818N 1819N 2100N 2101N 2102N 2103N 2104N 2105N 2106N 2107N 2108N 2109N 2110N 2111N 2112N 2113N 2114N 2115N 2116N 2117N 2118N 2119N 2120N 2121N 2122N 2123N 2125N 2289N 2314N 2602N 3206N 3226N 4432N 4724N 4769N 5744N 5745N 5746N 5747N 5748N 5749N 5750N 5751N 5752N 5753N 5754N 5755N 5756N 5757N 5758N 5759N 5760N 5761N 5762N 5763N 5764N 5765N 5766N 5767N 5770N 6004N 8028N 8032N 8249N 8860G 9086N 9305N 10098N 10099N 10100N 10101N 10102N 10103N 10104N 10105N 10108N 10109N 10110N 10111N 10112N 10499N 10500N 10501N 10502N 10503N 10504N 10505N 10793T 11095N 11474N 12300N 12301N 12676N 12677N 12678N 12679N 12680N 12681N 12682N 12683N 12684N 12685N 12686N 12687N 12688N 12689N 12692N 12693N 12694N 12695N 12696N 12697N 12698N 12699N 12700N 12701N 12702N 12703N 12704N 12705N 12706N 12707N 12708N 12709N 12710N 12711N 12712N 12713N 12714N 13575N 14008N 14509N 14510N 14511N 14512N 14513N 14514N 14515N 14516N 14517N 14518N 14519N 14520N 14521N 14522N 14523N 15142N 15143N 15201N 15202N 15259N 15326G 16039N 16047N 16057N 16058N 16059N 16060N 16061N 16062N 16063N 16064N 16065N 16066N 16067N 16068N 16069N 16070N 16071N 16072N 16073N 16076N 16106N 16118N 16127N 16128N 16129N 16130N 16131N 16329N 16361N 16362N 16363N 16364N 16365N 16366N 16367N 16368N 16369N 16370N 16371N 16372N 16373N 16374N 16375N 16376N 16377N 16378N 16379N 16380N 16381N 16382N 16383N 16384N 16385N 16386N 16387N 16388N 16389N 16390N 16391N 16392N 16393N 16401N 16419N 16442N 16519C 16547N</t>
  </si>
  <si>
    <t xml:space="preserve"> 150T 263G 315.1C 750G 1438G 4769G 8860G 9851T 11084G 15037T 15326G 15930A 16111T 16311C 16519C</t>
  </si>
  <si>
    <t xml:space="preserve"> 263G 310C 750G 951A 2881T 8860G 15326G 16354T</t>
  </si>
  <si>
    <t xml:space="preserve"> 73G 146C 185A 188G 222T 222T 228A 228A 263G 295T 315.1C 462T 489C 750G 1438G 2706G 3010A 4216C 4769G 7028T 8860G 10398G 10685A 11251G 11719A 12612G 13281C 13708A 13933G 14766T 14798C 15326G 15452A 16069T 16126C 16519C</t>
  </si>
  <si>
    <t xml:space="preserve"> 73G 189G 195C 263G 315.1C 709A 750G 930A 1438G 1888A 2706G 4216C 4769G 4917G 5147A 7028T 7521A 8697A 8860G 9096C 10463C 11251G 11719A 11812G 13368A 14233G 14766T 14905A 15326G 15452A 15607G 15928A 16126C 16294T 16304C 16519C</t>
  </si>
  <si>
    <t xml:space="preserve"> 146C 263G 310C 750G 1438G 2098A 3010A 4769G 8860G 11914A 15326G 16519C</t>
  </si>
  <si>
    <t xml:space="preserve"> 73G 263G 315.1C 750G 1438G 3010A 4769G 8839A 8860G 15326G 15789T 16037G 16162G 16519C</t>
  </si>
  <si>
    <t xml:space="preserve"> 195C 263G 315.1C 750G 1438G 3936T 4769G 8860G 14552G 15326G 16287T 16519C</t>
  </si>
  <si>
    <t xml:space="preserve"> 73G 194T 263G 310C 489C 750G 1438G 1715T 2232.1AA 2706G 3552A 4715G 4769G 6026A 7028T 7196A 7999C 8508G 8584A 8701G 8860G 9540C 9545G 10398G 10400T 10873C 11719A 11914A 11969A 12672G 12705T 13263G 14318C 14766T 14783C 15043A 15204C 15301A 15326G 15487T 15968C 16129A 16223T 16298C 16327T 16519C</t>
  </si>
  <si>
    <t xml:space="preserve"> 73G 263G 315.1C 750G 1438G 2706G 3197C 4769G 7028T 8860G 9477A 11467G 11719A 12308G 12372A 13015C 13617C 13827G 13928C 14766T 14793G 15326G 16114A 16192T 16256T 16270T 16294T 16526A</t>
  </si>
  <si>
    <t xml:space="preserve"> 73G 263G 315.1C 709A 750G 930A 1438G 1888A 2706G 4216C 4769G 4917G 5147A 7028T 8697A 8860G 9139A 10463C 11251G 11719A 11812G 13368A 14233G 14766T 14905A 15326G 15452A 15607G 15928A 16126C 16294T 16296T 16304C 16519C</t>
  </si>
  <si>
    <t xml:space="preserve"> 263G 315.1C 750G 980C 1438G 3010A 4769G 8860G 15326G 16209C 16519C</t>
  </si>
  <si>
    <t xml:space="preserve"> 73G 146C 263G 279C 309.1C 315.1C 709A 750G 1438G 1888A 2706G 4216C 4769G 4917G 5187T 6261A 7028T 7700T 7873T 8697A 8860G 9053A 10463C 10822T 11251G 11719A 11812G 11914A 12237T 13368A 14233G 14544A 14766T 14905A 15326G 15452A 15607G 15928A 16126C 16292T 16294T 16519C 16527T</t>
  </si>
  <si>
    <t>Boundary for start, 68.2% HPD region</t>
  </si>
  <si>
    <t>Boundary for end, 68.2% HPD region</t>
  </si>
  <si>
    <t>Boundary for start, 95.4% HPD region</t>
  </si>
  <si>
    <t>Boundary for end, 95.4% HPD region</t>
  </si>
  <si>
    <t>Turku1</t>
  </si>
  <si>
    <t>Turku2</t>
  </si>
  <si>
    <t>Turku3</t>
  </si>
  <si>
    <t>Turku4</t>
  </si>
  <si>
    <t>Turku5</t>
  </si>
  <si>
    <t>Exceeding contamination threshold</t>
  </si>
  <si>
    <t>Few reads/low coverage on mtDNA</t>
  </si>
  <si>
    <t>Exceeding contamination threshold, high percentage of missing data</t>
  </si>
  <si>
    <t xml:space="preserve">Exceeding contamination threshold. Same grave as TU630. </t>
  </si>
  <si>
    <t>Schmutzi contamination estimation</t>
  </si>
  <si>
    <t>ContamMix contamination estimation</t>
  </si>
  <si>
    <t xml:space="preserve">Final </t>
  </si>
  <si>
    <t>Grave</t>
  </si>
  <si>
    <t>(if available)</t>
  </si>
  <si>
    <t>Finnish Heritage Agency ID</t>
  </si>
  <si>
    <t>Other id</t>
  </si>
  <si>
    <t>for site</t>
  </si>
  <si>
    <t>14C age for sample</t>
  </si>
  <si>
    <t>(yBP)</t>
  </si>
  <si>
    <t>14C Median</t>
  </si>
  <si>
    <t>(used in logistic regression analysis)</t>
  </si>
  <si>
    <t xml:space="preserve">14C </t>
  </si>
  <si>
    <t>95,4 % probability</t>
  </si>
  <si>
    <t>14C dating</t>
  </si>
  <si>
    <t>laboratory code</t>
  </si>
  <si>
    <t>Number of missing</t>
  </si>
  <si>
    <t>nucleotides</t>
  </si>
  <si>
    <t>% of missing</t>
  </si>
  <si>
    <t>Haplogroup in</t>
  </si>
  <si>
    <t>HaploGrep2</t>
  </si>
  <si>
    <t>Haplogroup quality</t>
  </si>
  <si>
    <t>in HaploGrep2</t>
  </si>
  <si>
    <t>Other haplotype</t>
  </si>
  <si>
    <t>related information</t>
  </si>
  <si>
    <t>Endogenous DNA</t>
  </si>
  <si>
    <t>(%)</t>
  </si>
  <si>
    <t xml:space="preserve">Coverage </t>
  </si>
  <si>
    <t>&gt;= 5X</t>
  </si>
  <si>
    <t xml:space="preserve"># of reads on </t>
  </si>
  <si>
    <t>mitochondrium</t>
  </si>
  <si>
    <t xml:space="preserve">Mean </t>
  </si>
  <si>
    <t>Coverage</t>
  </si>
  <si>
    <t>Average</t>
  </si>
  <si>
    <t>fragment length</t>
  </si>
  <si>
    <t xml:space="preserve">DMG 2nd </t>
  </si>
  <si>
    <t xml:space="preserve">DMG 1st </t>
  </si>
  <si>
    <t>base 3'</t>
  </si>
  <si>
    <t>base 5'</t>
  </si>
  <si>
    <t>DMG 2nd</t>
  </si>
  <si>
    <t>GC content</t>
  </si>
  <si>
    <t>in %</t>
  </si>
  <si>
    <t>Lower</t>
  </si>
  <si>
    <t>bound</t>
  </si>
  <si>
    <t>Higher</t>
  </si>
  <si>
    <t>Crude</t>
  </si>
  <si>
    <t>upper bound</t>
  </si>
  <si>
    <t xml:space="preserve">Bayesian MAP </t>
  </si>
  <si>
    <t>Authenticity point estimate</t>
  </si>
  <si>
    <t>Bayesian</t>
  </si>
  <si>
    <t xml:space="preserve">lower bound </t>
  </si>
  <si>
    <t xml:space="preserve">upper bound </t>
  </si>
  <si>
    <t>Reads mapping</t>
  </si>
  <si>
    <t>to rCRS</t>
  </si>
  <si>
    <t>Visually inspected</t>
  </si>
  <si>
    <t>Geneious 11.0.3</t>
  </si>
  <si>
    <t>Sequencing</t>
  </si>
  <si>
    <t>strategy</t>
  </si>
  <si>
    <t>x</t>
  </si>
  <si>
    <r>
      <t xml:space="preserve">Supplementary Table S2. </t>
    </r>
    <r>
      <rPr>
        <sz val="10"/>
        <rFont val="Arial"/>
        <family val="2"/>
      </rPr>
      <t>Phase start and end boundaries determined for sites with four or more individuals with radiocarbon dating.</t>
    </r>
  </si>
  <si>
    <r>
      <rPr>
        <b/>
        <sz val="10"/>
        <rFont val="Arial"/>
        <family val="2"/>
      </rPr>
      <t>Supplementary Table S3.</t>
    </r>
    <r>
      <rPr>
        <sz val="10"/>
        <rFont val="Arial"/>
        <family val="2"/>
        <charset val="1"/>
      </rPr>
      <t xml:space="preserve"> Haplotypes for 103 individuals.</t>
    </r>
  </si>
  <si>
    <r>
      <t xml:space="preserve">Supplementary Table S4. </t>
    </r>
    <r>
      <rPr>
        <sz val="10"/>
        <rFont val="Arial"/>
        <family val="2"/>
      </rPr>
      <t xml:space="preserve">Basic diversity indices within ancient populations for complete sequences. </t>
    </r>
  </si>
  <si>
    <t xml:space="preserve"> </t>
  </si>
  <si>
    <r>
      <t xml:space="preserve">Supplementary Table S5. </t>
    </r>
    <r>
      <rPr>
        <sz val="10"/>
        <rFont val="Arial"/>
        <family val="2"/>
      </rPr>
      <t>Haplogroup frequencies (%) for individual sites and for combined sites.</t>
    </r>
  </si>
  <si>
    <r>
      <rPr>
        <b/>
        <sz val="11"/>
        <rFont val="Calibri"/>
        <family val="2"/>
      </rPr>
      <t xml:space="preserve">Supplementary Table S6. </t>
    </r>
    <r>
      <rPr>
        <i/>
        <sz val="11"/>
        <rFont val="Calibri"/>
        <family val="2"/>
      </rPr>
      <t>Φ</t>
    </r>
    <r>
      <rPr>
        <i/>
        <vertAlign val="subscript"/>
        <sz val="11"/>
        <rFont val="Calibri"/>
        <family val="2"/>
      </rPr>
      <t>ST</t>
    </r>
    <r>
      <rPr>
        <sz val="11"/>
        <rFont val="Calibri"/>
        <family val="2"/>
      </rPr>
      <t xml:space="preserve"> distances between sites.</t>
    </r>
  </si>
  <si>
    <r>
      <t xml:space="preserve">Supplementary Table S7. </t>
    </r>
    <r>
      <rPr>
        <sz val="10"/>
        <rFont val="Arial"/>
        <family val="2"/>
      </rPr>
      <t>Results for multinomial logistic regression</t>
    </r>
  </si>
  <si>
    <r>
      <t xml:space="preserve">Supplementary Table S8. </t>
    </r>
    <r>
      <rPr>
        <sz val="10"/>
        <rFont val="Arial"/>
        <family val="2"/>
      </rPr>
      <t>Populations and haplogroups frequencies used in PCA analyses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</si>
</sst>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
    <numFmt numFmtId="167" formatCode="###0.0%"/>
    <numFmt numFmtId="168" formatCode="0.000"/>
  </numFmts>
  <fonts count="58">
    <font>
      <sz val="10"/>
      <name val="Arial"/>
      <family val="2"/>
      <charset val="1"/>
    </font>
    <font>
      <sz val="11"/>
      <color theme="1"/>
      <name val="Calibri"/>
      <family val="2"/>
      <scheme val="minor"/>
    </font>
    <font>
      <sz val="11"/>
      <color theme="1"/>
      <name val="Calibri"/>
      <family val="2"/>
      <scheme val="minor"/>
    </font>
    <font>
      <sz val="10"/>
      <color rgb="FFFF0000"/>
      <name val="Arial"/>
      <family val="2"/>
      <charset val="1"/>
    </font>
    <font>
      <sz val="10"/>
      <name val="Arial"/>
      <family val="2"/>
      <charset val="1"/>
    </font>
    <font>
      <b/>
      <sz val="10"/>
      <name val="Arial"/>
      <family val="2"/>
    </font>
    <font>
      <u/>
      <sz val="10"/>
      <color theme="10"/>
      <name val="Arial"/>
      <family val="2"/>
      <charset val="1"/>
    </font>
    <font>
      <u/>
      <sz val="10"/>
      <color theme="11"/>
      <name val="Arial"/>
      <family val="2"/>
      <charset val="1"/>
    </font>
    <font>
      <sz val="10"/>
      <color theme="9"/>
      <name val="Arial"/>
      <family val="2"/>
      <charset val="1"/>
    </font>
    <font>
      <sz val="10"/>
      <color rgb="FF0070C0"/>
      <name val="Arial"/>
      <family val="2"/>
      <charset val="1"/>
    </font>
    <font>
      <sz val="11"/>
      <color rgb="FF9C0006"/>
      <name val="Calibri"/>
      <family val="2"/>
      <scheme val="minor"/>
    </font>
    <font>
      <sz val="10"/>
      <name val="Arial"/>
      <family val="2"/>
    </font>
    <font>
      <sz val="10"/>
      <color rgb="FFFF0000"/>
      <name val="Arial"/>
      <family val="2"/>
    </font>
    <font>
      <sz val="10"/>
      <name val="Calibri"/>
      <family val="2"/>
    </font>
    <font>
      <sz val="12"/>
      <color rgb="FF000000"/>
      <name val="Calibri"/>
      <family val="2"/>
      <charset val="128"/>
    </font>
    <font>
      <sz val="10"/>
      <color rgb="FF000000"/>
      <name val="Arial"/>
      <family val="2"/>
    </font>
    <font>
      <sz val="10"/>
      <color theme="1"/>
      <name val="Arial"/>
      <family val="2"/>
    </font>
    <font>
      <b/>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sz val="11"/>
      <color rgb="FF000000"/>
      <name val="Calibri"/>
      <family val="2"/>
      <charset val="238"/>
    </font>
    <font>
      <sz val="11"/>
      <color theme="1"/>
      <name val="Calibri"/>
      <family val="2"/>
      <charset val="238"/>
      <scheme val="minor"/>
    </font>
    <font>
      <sz val="11"/>
      <name val="Calibri"/>
      <family val="2"/>
    </font>
    <font>
      <b/>
      <sz val="9"/>
      <color indexed="60"/>
      <name val="Arial Bold"/>
    </font>
    <font>
      <sz val="7"/>
      <color indexed="62"/>
      <name val="Arial"/>
      <family val="2"/>
    </font>
    <font>
      <vertAlign val="superscript"/>
      <sz val="7"/>
      <color indexed="62"/>
      <name val="Arial"/>
      <family val="2"/>
    </font>
    <font>
      <sz val="7"/>
      <color indexed="60"/>
      <name val="Arial"/>
      <family val="2"/>
    </font>
    <font>
      <b/>
      <sz val="10"/>
      <color rgb="FF000000"/>
      <name val="Arial"/>
      <family val="2"/>
    </font>
    <font>
      <sz val="9"/>
      <name val="Arial"/>
      <family val="2"/>
    </font>
    <font>
      <sz val="8"/>
      <name val="Arial"/>
      <family val="2"/>
    </font>
    <font>
      <sz val="9"/>
      <color theme="1"/>
      <name val="Arial"/>
      <family val="2"/>
    </font>
    <font>
      <i/>
      <sz val="11"/>
      <name val="Calibri"/>
      <family val="2"/>
    </font>
    <font>
      <i/>
      <vertAlign val="subscript"/>
      <sz val="11"/>
      <name val="Calibri"/>
      <family val="2"/>
    </font>
    <font>
      <sz val="9"/>
      <name val="Arial"/>
      <family val="2"/>
      <charset val="1"/>
    </font>
    <font>
      <b/>
      <sz val="10"/>
      <name val="Arial"/>
      <family val="2"/>
      <charset val="1"/>
    </font>
    <font>
      <b/>
      <sz val="10"/>
      <name val="Calibri"/>
      <family val="2"/>
    </font>
    <font>
      <i/>
      <sz val="10"/>
      <name val="Arial"/>
      <family val="2"/>
    </font>
    <font>
      <sz val="10"/>
      <name val="Arial"/>
      <family val="2"/>
    </font>
    <font>
      <sz val="7"/>
      <color indexed="62"/>
      <name val="Arial"/>
      <family val="2"/>
    </font>
    <font>
      <sz val="7"/>
      <color indexed="60"/>
      <name val="Arial"/>
      <family val="2"/>
    </font>
    <font>
      <vertAlign val="superscript"/>
      <sz val="7"/>
      <color indexed="60"/>
      <name val="Arial"/>
      <family val="2"/>
    </font>
    <font>
      <sz val="11"/>
      <color rgb="FF00B0F0"/>
      <name val="Calibri"/>
      <family val="2"/>
      <scheme val="minor"/>
    </font>
    <font>
      <sz val="10"/>
      <color rgb="FF00B0F0"/>
      <name val="Arial"/>
      <family val="2"/>
      <charset val="1"/>
    </font>
    <font>
      <b/>
      <sz val="11"/>
      <name val="Calibri"/>
      <family val="2"/>
    </font>
  </fonts>
  <fills count="35">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theme="2" tint="-9.9978637043366805E-2"/>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indexed="63"/>
      </right>
      <top/>
      <bottom/>
      <diagonal/>
    </border>
    <border>
      <left style="thin">
        <color indexed="63"/>
      </left>
      <right style="thin">
        <color indexed="63"/>
      </right>
      <top/>
      <bottom/>
      <diagonal/>
    </border>
    <border>
      <left style="thin">
        <color indexed="63"/>
      </left>
      <right/>
      <top/>
      <bottom/>
      <diagonal/>
    </border>
    <border>
      <left/>
      <right/>
      <top/>
      <bottom style="thin">
        <color indexed="61"/>
      </bottom>
      <diagonal/>
    </border>
    <border>
      <left/>
      <right style="thin">
        <color indexed="63"/>
      </right>
      <top/>
      <bottom style="thin">
        <color indexed="61"/>
      </bottom>
      <diagonal/>
    </border>
    <border>
      <left style="thin">
        <color indexed="63"/>
      </left>
      <right style="thin">
        <color indexed="63"/>
      </right>
      <top/>
      <bottom style="thin">
        <color indexed="61"/>
      </bottom>
      <diagonal/>
    </border>
    <border>
      <left style="thin">
        <color indexed="63"/>
      </left>
      <right/>
      <top/>
      <bottom style="thin">
        <color indexed="61"/>
      </bottom>
      <diagonal/>
    </border>
    <border>
      <left/>
      <right/>
      <top style="thin">
        <color indexed="61"/>
      </top>
      <bottom style="thin">
        <color indexed="22"/>
      </bottom>
      <diagonal/>
    </border>
    <border>
      <left/>
      <right style="thin">
        <color indexed="63"/>
      </right>
      <top style="thin">
        <color indexed="61"/>
      </top>
      <bottom style="thin">
        <color indexed="22"/>
      </bottom>
      <diagonal/>
    </border>
    <border>
      <left style="thin">
        <color indexed="63"/>
      </left>
      <right style="thin">
        <color indexed="63"/>
      </right>
      <top style="thin">
        <color indexed="61"/>
      </top>
      <bottom style="thin">
        <color indexed="22"/>
      </bottom>
      <diagonal/>
    </border>
    <border>
      <left style="thin">
        <color indexed="63"/>
      </left>
      <right/>
      <top style="thin">
        <color indexed="61"/>
      </top>
      <bottom style="thin">
        <color indexed="22"/>
      </bottom>
      <diagonal/>
    </border>
    <border>
      <left/>
      <right/>
      <top style="thin">
        <color indexed="22"/>
      </top>
      <bottom style="thin">
        <color indexed="61"/>
      </bottom>
      <diagonal/>
    </border>
    <border>
      <left/>
      <right style="thin">
        <color indexed="63"/>
      </right>
      <top style="thin">
        <color indexed="22"/>
      </top>
      <bottom style="thin">
        <color indexed="61"/>
      </bottom>
      <diagonal/>
    </border>
    <border>
      <left style="thin">
        <color indexed="63"/>
      </left>
      <right style="thin">
        <color indexed="63"/>
      </right>
      <top style="thin">
        <color indexed="22"/>
      </top>
      <bottom style="thin">
        <color indexed="61"/>
      </bottom>
      <diagonal/>
    </border>
    <border>
      <left style="thin">
        <color indexed="63"/>
      </left>
      <right/>
      <top style="thin">
        <color indexed="22"/>
      </top>
      <bottom style="thin">
        <color indexed="61"/>
      </bottom>
      <diagonal/>
    </border>
    <border>
      <left/>
      <right/>
      <top/>
      <bottom style="thin">
        <color indexed="63"/>
      </bottom>
      <diagonal/>
    </border>
    <border>
      <left/>
      <right/>
      <top style="thin">
        <color indexed="63"/>
      </top>
      <bottom style="thin">
        <color indexed="63"/>
      </bottom>
      <diagonal/>
    </border>
    <border>
      <left/>
      <right/>
      <top style="thin">
        <color indexed="63"/>
      </top>
      <bottom style="thin">
        <color indexed="61"/>
      </bottom>
      <diagonal/>
    </border>
    <border>
      <left/>
      <right/>
      <top style="thin">
        <color indexed="61"/>
      </top>
      <bottom/>
      <diagonal/>
    </border>
    <border>
      <left/>
      <right/>
      <top style="thin">
        <color indexed="22"/>
      </top>
      <bottom/>
      <diagonal/>
    </border>
    <border>
      <left/>
      <right style="thin">
        <color indexed="63"/>
      </right>
      <top style="thin">
        <color indexed="22"/>
      </top>
      <bottom/>
      <diagonal/>
    </border>
    <border>
      <left style="thin">
        <color indexed="63"/>
      </left>
      <right style="thin">
        <color indexed="63"/>
      </right>
      <top style="thin">
        <color indexed="22"/>
      </top>
      <bottom/>
      <diagonal/>
    </border>
    <border>
      <left style="thin">
        <color indexed="63"/>
      </left>
      <right/>
      <top style="thin">
        <color indexed="22"/>
      </top>
      <bottom/>
      <diagonal/>
    </border>
    <border>
      <left/>
      <right/>
      <top style="thin">
        <color indexed="22"/>
      </top>
      <bottom style="thin">
        <color indexed="22"/>
      </bottom>
      <diagonal/>
    </border>
    <border>
      <left/>
      <right style="thin">
        <color indexed="63"/>
      </right>
      <top style="thin">
        <color indexed="22"/>
      </top>
      <bottom style="thin">
        <color indexed="22"/>
      </bottom>
      <diagonal/>
    </border>
    <border>
      <left style="thin">
        <color indexed="63"/>
      </left>
      <right style="thin">
        <color indexed="63"/>
      </right>
      <top style="thin">
        <color indexed="22"/>
      </top>
      <bottom style="thin">
        <color indexed="22"/>
      </bottom>
      <diagonal/>
    </border>
    <border>
      <left style="thin">
        <color indexed="63"/>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0"/>
      </top>
      <bottom style="double">
        <color indexed="64"/>
      </bottom>
      <diagonal/>
    </border>
    <border>
      <left style="thin">
        <color indexed="64"/>
      </left>
      <right style="thin">
        <color indexed="64"/>
      </right>
      <top style="thin">
        <color indexed="64"/>
      </top>
      <bottom style="thin">
        <color theme="0"/>
      </bottom>
      <diagonal/>
    </border>
    <border>
      <left style="thin">
        <color indexed="64"/>
      </left>
      <right/>
      <top style="thin">
        <color indexed="64"/>
      </top>
      <bottom/>
      <diagonal/>
    </border>
    <border>
      <left style="thin">
        <color indexed="64"/>
      </left>
      <right/>
      <top style="thin">
        <color theme="0"/>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40">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0" fillId="2"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5" applyNumberFormat="0" applyAlignment="0" applyProtection="0"/>
    <xf numFmtId="0" fontId="25" fillId="6" borderId="6" applyNumberFormat="0" applyAlignment="0" applyProtection="0"/>
    <xf numFmtId="0" fontId="26" fillId="6" borderId="5" applyNumberFormat="0" applyAlignment="0" applyProtection="0"/>
    <xf numFmtId="0" fontId="27" fillId="0" borderId="7" applyNumberFormat="0" applyFill="0" applyAlignment="0" applyProtection="0"/>
    <xf numFmtId="0" fontId="28" fillId="7" borderId="8"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0" applyNumberFormat="0" applyFill="0" applyAlignment="0" applyProtection="0"/>
    <xf numFmtId="0" fontId="3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2" fillId="32" borderId="0" applyNumberFormat="0" applyBorder="0" applyAlignment="0" applyProtection="0"/>
    <xf numFmtId="0" fontId="2" fillId="0" borderId="0"/>
    <xf numFmtId="0" fontId="2" fillId="8" borderId="9" applyNumberFormat="0" applyFont="0" applyAlignment="0" applyProtection="0"/>
    <xf numFmtId="0" fontId="34" fillId="0" borderId="0"/>
    <xf numFmtId="0" fontId="35" fillId="0" borderId="0"/>
    <xf numFmtId="0" fontId="1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1" fillId="0" borderId="0"/>
    <xf numFmtId="0" fontId="4" fillId="0" borderId="0"/>
    <xf numFmtId="0" fontId="1" fillId="0" borderId="0"/>
  </cellStyleXfs>
  <cellXfs count="227">
    <xf numFmtId="0" fontId="0" fillId="0" borderId="0" xfId="0"/>
    <xf numFmtId="2" fontId="0" fillId="0" borderId="0" xfId="0" applyNumberFormat="1"/>
    <xf numFmtId="0" fontId="5" fillId="0" borderId="0" xfId="0" applyFont="1"/>
    <xf numFmtId="0" fontId="8" fillId="0" borderId="0" xfId="0" applyFont="1"/>
    <xf numFmtId="2" fontId="3" fillId="0" borderId="0" xfId="0" applyNumberFormat="1" applyFont="1"/>
    <xf numFmtId="0" fontId="4" fillId="0" borderId="0" xfId="0" applyFont="1"/>
    <xf numFmtId="0" fontId="9" fillId="0" borderId="0" xfId="0" applyFont="1"/>
    <xf numFmtId="0" fontId="11" fillId="0" borderId="0" xfId="0" applyFont="1"/>
    <xf numFmtId="0" fontId="0" fillId="0" borderId="0" xfId="0" applyFont="1"/>
    <xf numFmtId="0" fontId="3" fillId="0" borderId="0" xfId="0" applyFont="1"/>
    <xf numFmtId="0" fontId="0" fillId="0" borderId="0" xfId="0" applyBorder="1"/>
    <xf numFmtId="0" fontId="5" fillId="0" borderId="0" xfId="0" applyFont="1" applyBorder="1"/>
    <xf numFmtId="0" fontId="9" fillId="0" borderId="0" xfId="0" applyFont="1" applyBorder="1"/>
    <xf numFmtId="0" fontId="4" fillId="0" borderId="0" xfId="0" applyFont="1" applyBorder="1"/>
    <xf numFmtId="1" fontId="0" fillId="0" borderId="0" xfId="0" applyNumberFormat="1" applyBorder="1"/>
    <xf numFmtId="0" fontId="0" fillId="0" borderId="0" xfId="0" applyFill="1" applyBorder="1"/>
    <xf numFmtId="0" fontId="0" fillId="0" borderId="0" xfId="0" applyFont="1" applyBorder="1"/>
    <xf numFmtId="0" fontId="0" fillId="0" borderId="0" xfId="0" applyFont="1" applyAlignment="1"/>
    <xf numFmtId="0" fontId="16" fillId="0" borderId="0" xfId="0" applyFont="1"/>
    <xf numFmtId="0" fontId="0" fillId="0" borderId="0" xfId="0" applyAlignment="1">
      <alignment horizontal="left"/>
    </xf>
    <xf numFmtId="0" fontId="0" fillId="0" borderId="0" xfId="0" applyFont="1" applyAlignment="1">
      <alignment horizontal="left"/>
    </xf>
    <xf numFmtId="2" fontId="14" fillId="0" borderId="0" xfId="0" applyNumberFormat="1" applyFont="1"/>
    <xf numFmtId="2" fontId="4" fillId="0" borderId="0" xfId="0" applyNumberFormat="1" applyFont="1"/>
    <xf numFmtId="2" fontId="15" fillId="0" borderId="0" xfId="0" applyNumberFormat="1" applyFont="1"/>
    <xf numFmtId="2" fontId="12" fillId="0" borderId="0" xfId="0" applyNumberFormat="1" applyFont="1"/>
    <xf numFmtId="49" fontId="0" fillId="0" borderId="0" xfId="0" applyNumberFormat="1"/>
    <xf numFmtId="0" fontId="0" fillId="0" borderId="1" xfId="0" applyBorder="1" applyAlignment="1">
      <alignment horizontal="center"/>
    </xf>
    <xf numFmtId="49" fontId="0" fillId="0" borderId="1" xfId="0" applyNumberFormat="1" applyBorder="1"/>
    <xf numFmtId="0" fontId="0" fillId="0" borderId="1" xfId="0" applyBorder="1"/>
    <xf numFmtId="49" fontId="0" fillId="0" borderId="11" xfId="0" applyNumberFormat="1" applyBorder="1"/>
    <xf numFmtId="0" fontId="0" fillId="0" borderId="15" xfId="0" applyBorder="1"/>
    <xf numFmtId="49" fontId="0" fillId="0" borderId="17" xfId="0" applyNumberFormat="1" applyBorder="1"/>
    <xf numFmtId="49" fontId="0" fillId="0" borderId="18" xfId="0" applyNumberFormat="1" applyBorder="1"/>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0" fillId="0" borderId="15" xfId="0" applyBorder="1" applyAlignment="1">
      <alignment horizontal="center"/>
    </xf>
    <xf numFmtId="0" fontId="5" fillId="0" borderId="16" xfId="0" applyFont="1" applyBorder="1"/>
    <xf numFmtId="0" fontId="11" fillId="0" borderId="17" xfId="0" applyFont="1" applyBorder="1" applyAlignment="1">
      <alignment horizontal="center"/>
    </xf>
    <xf numFmtId="0" fontId="11" fillId="0" borderId="18" xfId="0" applyFont="1" applyBorder="1" applyAlignment="1">
      <alignment horizontal="center"/>
    </xf>
    <xf numFmtId="49" fontId="5" fillId="0" borderId="11" xfId="0" applyNumberFormat="1" applyFont="1" applyBorder="1"/>
    <xf numFmtId="49" fontId="5" fillId="0" borderId="12" xfId="0" applyNumberFormat="1" applyFont="1" applyBorder="1"/>
    <xf numFmtId="49" fontId="5" fillId="0" borderId="13" xfId="0" applyNumberFormat="1" applyFont="1" applyBorder="1"/>
    <xf numFmtId="49" fontId="5" fillId="0" borderId="14" xfId="0" applyNumberFormat="1" applyFont="1" applyBorder="1"/>
    <xf numFmtId="49" fontId="5" fillId="0" borderId="16" xfId="0" applyNumberFormat="1" applyFont="1" applyBorder="1"/>
    <xf numFmtId="0" fontId="11" fillId="0" borderId="0" xfId="225"/>
    <xf numFmtId="0" fontId="38" fillId="0" borderId="20" xfId="225" applyFont="1" applyBorder="1" applyAlignment="1">
      <alignment horizontal="center" wrapText="1"/>
    </xf>
    <xf numFmtId="0" fontId="38" fillId="0" borderId="24" xfId="225" applyFont="1" applyBorder="1" applyAlignment="1">
      <alignment horizontal="center" wrapText="1"/>
    </xf>
    <xf numFmtId="0" fontId="38" fillId="0" borderId="25" xfId="225" applyFont="1" applyBorder="1" applyAlignment="1">
      <alignment horizontal="center" wrapText="1"/>
    </xf>
    <xf numFmtId="0" fontId="38" fillId="33" borderId="26" xfId="225" applyFont="1" applyFill="1" applyBorder="1" applyAlignment="1">
      <alignment horizontal="left" vertical="top" wrapText="1"/>
    </xf>
    <xf numFmtId="0" fontId="38" fillId="33" borderId="26" xfId="225" applyFont="1" applyFill="1" applyBorder="1" applyAlignment="1">
      <alignment horizontal="left" vertical="top"/>
    </xf>
    <xf numFmtId="0" fontId="40" fillId="0" borderId="27" xfId="225" applyFont="1" applyBorder="1" applyAlignment="1">
      <alignment horizontal="left" vertical="top" wrapText="1"/>
    </xf>
    <xf numFmtId="0" fontId="40" fillId="0" borderId="28" xfId="225" applyFont="1" applyBorder="1" applyAlignment="1">
      <alignment horizontal="left" vertical="top" wrapText="1"/>
    </xf>
    <xf numFmtId="165" fontId="40" fillId="0" borderId="28" xfId="225" applyNumberFormat="1" applyFont="1" applyBorder="1" applyAlignment="1">
      <alignment horizontal="right" vertical="top"/>
    </xf>
    <xf numFmtId="0" fontId="40" fillId="0" borderId="28" xfId="225" applyFont="1" applyBorder="1" applyAlignment="1">
      <alignment horizontal="right" vertical="top"/>
    </xf>
    <xf numFmtId="0" fontId="40" fillId="0" borderId="29" xfId="225" applyFont="1" applyBorder="1" applyAlignment="1">
      <alignment horizontal="left" vertical="top" wrapText="1"/>
    </xf>
    <xf numFmtId="0" fontId="38" fillId="33" borderId="30" xfId="225" applyFont="1" applyFill="1" applyBorder="1" applyAlignment="1">
      <alignment horizontal="left" vertical="top" wrapText="1"/>
    </xf>
    <xf numFmtId="0" fontId="38" fillId="33" borderId="30" xfId="225" applyFont="1" applyFill="1" applyBorder="1" applyAlignment="1">
      <alignment horizontal="left" vertical="top"/>
    </xf>
    <xf numFmtId="0" fontId="40" fillId="0" borderId="31" xfId="225" applyFont="1" applyBorder="1" applyAlignment="1">
      <alignment horizontal="left" vertical="top" wrapText="1"/>
    </xf>
    <xf numFmtId="0" fontId="40" fillId="0" borderId="32" xfId="225" applyFont="1" applyBorder="1" applyAlignment="1">
      <alignment horizontal="left" vertical="top" wrapText="1"/>
    </xf>
    <xf numFmtId="165" fontId="40" fillId="0" borderId="32" xfId="225" applyNumberFormat="1" applyFont="1" applyBorder="1" applyAlignment="1">
      <alignment horizontal="right" vertical="top"/>
    </xf>
    <xf numFmtId="166" fontId="40" fillId="0" borderId="32" xfId="225" applyNumberFormat="1" applyFont="1" applyBorder="1" applyAlignment="1">
      <alignment horizontal="right" vertical="top"/>
    </xf>
    <xf numFmtId="165" fontId="40" fillId="0" borderId="33" xfId="225" applyNumberFormat="1" applyFont="1" applyBorder="1" applyAlignment="1">
      <alignment horizontal="right" vertical="top"/>
    </xf>
    <xf numFmtId="0" fontId="38" fillId="0" borderId="19" xfId="225" applyFont="1" applyBorder="1" applyAlignment="1">
      <alignment horizontal="center" wrapText="1"/>
    </xf>
    <xf numFmtId="0" fontId="38" fillId="0" borderId="23" xfId="225" applyFont="1" applyBorder="1" applyAlignment="1">
      <alignment horizontal="center" wrapText="1"/>
    </xf>
    <xf numFmtId="165" fontId="40" fillId="0" borderId="27" xfId="225" applyNumberFormat="1" applyFont="1" applyBorder="1" applyAlignment="1">
      <alignment horizontal="right" vertical="top"/>
    </xf>
    <xf numFmtId="165" fontId="40" fillId="0" borderId="31" xfId="225" applyNumberFormat="1" applyFont="1" applyBorder="1" applyAlignment="1">
      <alignment horizontal="right" vertical="top"/>
    </xf>
    <xf numFmtId="0" fontId="38" fillId="33" borderId="34" xfId="225" applyFont="1" applyFill="1" applyBorder="1" applyAlignment="1">
      <alignment horizontal="left" vertical="top" wrapText="1"/>
    </xf>
    <xf numFmtId="165" fontId="40" fillId="0" borderId="34" xfId="225" applyNumberFormat="1" applyFont="1" applyBorder="1" applyAlignment="1">
      <alignment horizontal="right" vertical="top"/>
    </xf>
    <xf numFmtId="0" fontId="38" fillId="33" borderId="35" xfId="225" applyFont="1" applyFill="1" applyBorder="1" applyAlignment="1">
      <alignment horizontal="left" vertical="top" wrapText="1"/>
    </xf>
    <xf numFmtId="165" fontId="40" fillId="0" borderId="35" xfId="225" applyNumberFormat="1" applyFont="1" applyBorder="1" applyAlignment="1">
      <alignment horizontal="right" vertical="top"/>
    </xf>
    <xf numFmtId="0" fontId="38" fillId="33" borderId="36" xfId="225" applyFont="1" applyFill="1" applyBorder="1" applyAlignment="1">
      <alignment horizontal="left" vertical="top" wrapText="1"/>
    </xf>
    <xf numFmtId="165" fontId="40" fillId="0" borderId="36" xfId="225" applyNumberFormat="1" applyFont="1" applyBorder="1" applyAlignment="1">
      <alignment horizontal="right" vertical="top"/>
    </xf>
    <xf numFmtId="166" fontId="40" fillId="0" borderId="28" xfId="225" applyNumberFormat="1" applyFont="1" applyBorder="1" applyAlignment="1">
      <alignment horizontal="right" vertical="top"/>
    </xf>
    <xf numFmtId="165" fontId="40" fillId="0" borderId="29" xfId="225" applyNumberFormat="1" applyFont="1" applyBorder="1" applyAlignment="1">
      <alignment horizontal="right" vertical="top"/>
    </xf>
    <xf numFmtId="0" fontId="38" fillId="33" borderId="38" xfId="225" applyFont="1" applyFill="1" applyBorder="1" applyAlignment="1">
      <alignment horizontal="left" vertical="top" wrapText="1"/>
    </xf>
    <xf numFmtId="165" fontId="40" fillId="0" borderId="39" xfId="225" applyNumberFormat="1" applyFont="1" applyBorder="1" applyAlignment="1">
      <alignment horizontal="right" vertical="top"/>
    </xf>
    <xf numFmtId="165" fontId="40" fillId="0" borderId="40" xfId="225" applyNumberFormat="1" applyFont="1" applyBorder="1" applyAlignment="1">
      <alignment horizontal="right" vertical="top"/>
    </xf>
    <xf numFmtId="166" fontId="40" fillId="0" borderId="40" xfId="225" applyNumberFormat="1" applyFont="1" applyBorder="1" applyAlignment="1">
      <alignment horizontal="right" vertical="top"/>
    </xf>
    <xf numFmtId="165" fontId="40" fillId="0" borderId="41" xfId="225" applyNumberFormat="1" applyFont="1" applyBorder="1" applyAlignment="1">
      <alignment horizontal="right" vertical="top"/>
    </xf>
    <xf numFmtId="0" fontId="38" fillId="33" borderId="42" xfId="225" applyFont="1" applyFill="1" applyBorder="1" applyAlignment="1">
      <alignment horizontal="left" vertical="top" wrapText="1"/>
    </xf>
    <xf numFmtId="165" fontId="40" fillId="0" borderId="43" xfId="225" applyNumberFormat="1" applyFont="1" applyBorder="1" applyAlignment="1">
      <alignment horizontal="right" vertical="top"/>
    </xf>
    <xf numFmtId="165" fontId="40" fillId="0" borderId="44" xfId="225" applyNumberFormat="1" applyFont="1" applyBorder="1" applyAlignment="1">
      <alignment horizontal="right" vertical="top"/>
    </xf>
    <xf numFmtId="166" fontId="40" fillId="0" borderId="44" xfId="225" applyNumberFormat="1" applyFont="1" applyBorder="1" applyAlignment="1">
      <alignment horizontal="right" vertical="top"/>
    </xf>
    <xf numFmtId="0" fontId="40" fillId="0" borderId="44" xfId="225" applyFont="1" applyBorder="1" applyAlignment="1">
      <alignment horizontal="left" vertical="top" wrapText="1"/>
    </xf>
    <xf numFmtId="0" fontId="40" fillId="0" borderId="45" xfId="225" applyFont="1" applyBorder="1" applyAlignment="1">
      <alignment horizontal="left" vertical="top" wrapText="1"/>
    </xf>
    <xf numFmtId="164" fontId="11" fillId="0" borderId="1" xfId="0" applyNumberFormat="1" applyFont="1" applyBorder="1" applyAlignment="1">
      <alignment horizontal="center" vertical="center"/>
    </xf>
    <xf numFmtId="164" fontId="11" fillId="0" borderId="15" xfId="0" applyNumberFormat="1" applyFont="1" applyBorder="1" applyAlignment="1">
      <alignment horizontal="center" vertical="center"/>
    </xf>
    <xf numFmtId="0" fontId="41" fillId="0" borderId="14" xfId="0" applyFont="1" applyBorder="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164" fontId="11" fillId="0" borderId="17" xfId="0" applyNumberFormat="1" applyFont="1" applyBorder="1" applyAlignment="1">
      <alignment horizontal="center" vertical="center"/>
    </xf>
    <xf numFmtId="164" fontId="11" fillId="0" borderId="18" xfId="0" applyNumberFormat="1" applyFont="1" applyBorder="1" applyAlignment="1">
      <alignment horizontal="center" vertical="center"/>
    </xf>
    <xf numFmtId="0" fontId="42" fillId="0" borderId="0" xfId="0" applyFont="1"/>
    <xf numFmtId="0" fontId="44" fillId="0" borderId="0" xfId="221" applyFont="1"/>
    <xf numFmtId="0" fontId="17" fillId="0" borderId="0" xfId="221" applyFont="1"/>
    <xf numFmtId="0" fontId="16" fillId="0" borderId="0" xfId="221" applyFont="1"/>
    <xf numFmtId="2" fontId="16" fillId="0" borderId="0" xfId="221" applyNumberFormat="1" applyFont="1"/>
    <xf numFmtId="0" fontId="33" fillId="0" borderId="1" xfId="0" applyFont="1" applyFill="1" applyBorder="1"/>
    <xf numFmtId="0" fontId="0" fillId="0" borderId="1" xfId="0" applyFill="1" applyBorder="1"/>
    <xf numFmtId="0" fontId="0" fillId="0" borderId="15" xfId="0" applyFill="1" applyBorder="1"/>
    <xf numFmtId="49" fontId="0" fillId="34" borderId="1" xfId="0" applyNumberFormat="1" applyFill="1" applyBorder="1"/>
    <xf numFmtId="49" fontId="0" fillId="34" borderId="17" xfId="0" applyNumberFormat="1" applyFill="1" applyBorder="1"/>
    <xf numFmtId="0" fontId="45" fillId="0" borderId="0" xfId="0" applyFont="1"/>
    <xf numFmtId="0" fontId="33" fillId="0" borderId="1" xfId="0" applyFont="1" applyBorder="1"/>
    <xf numFmtId="2" fontId="0" fillId="0" borderId="0" xfId="0" applyNumberFormat="1" applyFont="1"/>
    <xf numFmtId="0" fontId="9" fillId="0" borderId="0" xfId="0" applyFont="1" applyAlignment="1">
      <alignment horizontal="left"/>
    </xf>
    <xf numFmtId="0" fontId="4" fillId="0" borderId="0" xfId="0" applyFont="1" applyAlignment="1">
      <alignment horizontal="left"/>
    </xf>
    <xf numFmtId="0" fontId="35" fillId="0" borderId="0" xfId="224"/>
    <xf numFmtId="0" fontId="47" fillId="0" borderId="0" xfId="0" applyFont="1"/>
    <xf numFmtId="0" fontId="48" fillId="0" borderId="0" xfId="0" applyFont="1"/>
    <xf numFmtId="0" fontId="48" fillId="0" borderId="1" xfId="0" applyFont="1" applyBorder="1"/>
    <xf numFmtId="0" fontId="0" fillId="0" borderId="1" xfId="0" applyBorder="1" applyAlignment="1">
      <alignment horizontal="left"/>
    </xf>
    <xf numFmtId="49" fontId="11" fillId="0" borderId="0" xfId="0" applyNumberFormat="1" applyFont="1"/>
    <xf numFmtId="49" fontId="5" fillId="0" borderId="0" xfId="0" applyNumberFormat="1" applyFont="1"/>
    <xf numFmtId="49" fontId="17" fillId="0" borderId="0" xfId="221" applyNumberFormat="1" applyFont="1"/>
    <xf numFmtId="49" fontId="44" fillId="0" borderId="0" xfId="221" applyNumberFormat="1" applyFont="1"/>
    <xf numFmtId="49" fontId="47" fillId="0" borderId="0" xfId="0" applyNumberFormat="1" applyFont="1"/>
    <xf numFmtId="49" fontId="42" fillId="0" borderId="0" xfId="0" applyNumberFormat="1" applyFont="1"/>
    <xf numFmtId="0" fontId="11" fillId="0" borderId="1" xfId="0" applyFont="1" applyBorder="1"/>
    <xf numFmtId="0" fontId="11" fillId="0" borderId="1" xfId="0" applyFont="1" applyBorder="1" applyAlignment="1">
      <alignment horizontal="left"/>
    </xf>
    <xf numFmtId="0" fontId="0" fillId="0" borderId="0" xfId="0" applyBorder="1" applyAlignment="1">
      <alignment horizontal="left"/>
    </xf>
    <xf numFmtId="0" fontId="38" fillId="0" borderId="19" xfId="225" applyFont="1" applyBorder="1" applyAlignment="1">
      <alignment horizontal="center" wrapText="1"/>
    </xf>
    <xf numFmtId="0" fontId="38" fillId="0" borderId="23" xfId="225" applyFont="1" applyBorder="1" applyAlignment="1">
      <alignment horizontal="center" wrapText="1"/>
    </xf>
    <xf numFmtId="0" fontId="38" fillId="0" borderId="20" xfId="225" applyFont="1" applyBorder="1" applyAlignment="1">
      <alignment horizontal="center" wrapText="1"/>
    </xf>
    <xf numFmtId="0" fontId="38" fillId="0" borderId="24" xfId="225" applyFont="1" applyBorder="1" applyAlignment="1">
      <alignment horizontal="center" wrapText="1"/>
    </xf>
    <xf numFmtId="0" fontId="38" fillId="33" borderId="30" xfId="225" applyFont="1" applyFill="1" applyBorder="1" applyAlignment="1">
      <alignment horizontal="left" vertical="top" wrapText="1"/>
    </xf>
    <xf numFmtId="0" fontId="38" fillId="33" borderId="38" xfId="225" applyFont="1" applyFill="1" applyBorder="1" applyAlignment="1">
      <alignment horizontal="left" vertical="top" wrapText="1"/>
    </xf>
    <xf numFmtId="0" fontId="51" fillId="0" borderId="0" xfId="237"/>
    <xf numFmtId="0" fontId="52" fillId="0" borderId="23" xfId="237" applyFont="1" applyBorder="1" applyAlignment="1">
      <alignment horizontal="center" wrapText="1"/>
    </xf>
    <xf numFmtId="0" fontId="52" fillId="0" borderId="25" xfId="237" applyFont="1" applyBorder="1" applyAlignment="1">
      <alignment horizontal="center" wrapText="1"/>
    </xf>
    <xf numFmtId="0" fontId="52" fillId="33" borderId="26" xfId="237" applyFont="1" applyFill="1" applyBorder="1" applyAlignment="1">
      <alignment horizontal="left" vertical="top"/>
    </xf>
    <xf numFmtId="166" fontId="53" fillId="0" borderId="27" xfId="237" applyNumberFormat="1" applyFont="1" applyBorder="1" applyAlignment="1">
      <alignment horizontal="right" vertical="top"/>
    </xf>
    <xf numFmtId="167" fontId="53" fillId="0" borderId="29" xfId="237" applyNumberFormat="1" applyFont="1" applyBorder="1" applyAlignment="1">
      <alignment horizontal="right" vertical="top"/>
    </xf>
    <xf numFmtId="0" fontId="52" fillId="33" borderId="42" xfId="237" applyFont="1" applyFill="1" applyBorder="1" applyAlignment="1">
      <alignment horizontal="left" vertical="top"/>
    </xf>
    <xf numFmtId="166" fontId="53" fillId="0" borderId="43" xfId="237" applyNumberFormat="1" applyFont="1" applyBorder="1" applyAlignment="1">
      <alignment horizontal="right" vertical="top"/>
    </xf>
    <xf numFmtId="167" fontId="53" fillId="0" borderId="45" xfId="237" applyNumberFormat="1" applyFont="1" applyBorder="1" applyAlignment="1">
      <alignment horizontal="right" vertical="top"/>
    </xf>
    <xf numFmtId="0" fontId="53" fillId="0" borderId="45" xfId="237" applyFont="1" applyBorder="1" applyAlignment="1">
      <alignment horizontal="left" vertical="top" wrapText="1"/>
    </xf>
    <xf numFmtId="0" fontId="53" fillId="0" borderId="31" xfId="237" applyFont="1" applyBorder="1" applyAlignment="1">
      <alignment horizontal="right" vertical="top"/>
    </xf>
    <xf numFmtId="0" fontId="53" fillId="0" borderId="33" xfId="237" applyFont="1" applyBorder="1" applyAlignment="1">
      <alignment horizontal="left" vertical="top" wrapText="1"/>
    </xf>
    <xf numFmtId="0" fontId="52" fillId="33" borderId="26" xfId="237" quotePrefix="1" applyFont="1" applyFill="1" applyBorder="1" applyAlignment="1">
      <alignment horizontal="left" vertical="top"/>
    </xf>
    <xf numFmtId="0" fontId="11" fillId="0" borderId="0" xfId="238" applyFont="1"/>
    <xf numFmtId="0" fontId="4" fillId="0" borderId="0" xfId="238"/>
    <xf numFmtId="0" fontId="5" fillId="0" borderId="0" xfId="238" applyFont="1"/>
    <xf numFmtId="0" fontId="1" fillId="0" borderId="0" xfId="239"/>
    <xf numFmtId="0" fontId="9" fillId="0" borderId="0" xfId="238" applyFont="1"/>
    <xf numFmtId="0" fontId="4" fillId="0" borderId="0" xfId="238" applyFont="1"/>
    <xf numFmtId="0" fontId="8" fillId="0" borderId="0" xfId="238" applyFont="1"/>
    <xf numFmtId="1" fontId="4" fillId="0" borderId="0" xfId="238" applyNumberFormat="1" applyBorder="1" applyAlignment="1">
      <alignment horizontal="left"/>
    </xf>
    <xf numFmtId="2" fontId="3" fillId="0" borderId="0" xfId="238" applyNumberFormat="1" applyFont="1" applyAlignment="1">
      <alignment horizontal="left"/>
    </xf>
    <xf numFmtId="0" fontId="4" fillId="0" borderId="0" xfId="238" applyAlignment="1">
      <alignment horizontal="left"/>
    </xf>
    <xf numFmtId="1" fontId="5" fillId="0" borderId="0" xfId="238" applyNumberFormat="1" applyFont="1" applyBorder="1" applyAlignment="1">
      <alignment horizontal="left"/>
    </xf>
    <xf numFmtId="2" fontId="5" fillId="0" borderId="0" xfId="238" applyNumberFormat="1" applyFont="1" applyAlignment="1">
      <alignment horizontal="left"/>
    </xf>
    <xf numFmtId="0" fontId="5" fillId="0" borderId="0" xfId="238" applyFont="1" applyAlignment="1">
      <alignment horizontal="left"/>
    </xf>
    <xf numFmtId="2" fontId="4" fillId="0" borderId="0" xfId="238" applyNumberFormat="1" applyAlignment="1">
      <alignment horizontal="left"/>
    </xf>
    <xf numFmtId="0" fontId="4" fillId="0" borderId="0" xfId="238" applyBorder="1" applyAlignment="1">
      <alignment horizontal="left"/>
    </xf>
    <xf numFmtId="0" fontId="0" fillId="0" borderId="0" xfId="0" applyFill="1"/>
    <xf numFmtId="0" fontId="5" fillId="0" borderId="47" xfId="0" applyFont="1" applyBorder="1"/>
    <xf numFmtId="0" fontId="5" fillId="0" borderId="50" xfId="0" applyFont="1" applyBorder="1"/>
    <xf numFmtId="0" fontId="5" fillId="0" borderId="49" xfId="0" applyFont="1" applyBorder="1"/>
    <xf numFmtId="0" fontId="5" fillId="0" borderId="50" xfId="0" applyFont="1" applyBorder="1" applyAlignment="1">
      <alignment horizontal="left"/>
    </xf>
    <xf numFmtId="0" fontId="5" fillId="0" borderId="49" xfId="0" applyFont="1" applyBorder="1" applyAlignment="1">
      <alignment horizontal="left"/>
    </xf>
    <xf numFmtId="0" fontId="17" fillId="0" borderId="50" xfId="0" applyFont="1" applyBorder="1"/>
    <xf numFmtId="1" fontId="5" fillId="0" borderId="49" xfId="0" applyNumberFormat="1" applyFont="1" applyBorder="1"/>
    <xf numFmtId="2" fontId="5" fillId="0" borderId="50" xfId="0" applyNumberFormat="1" applyFont="1" applyBorder="1"/>
    <xf numFmtId="2" fontId="5" fillId="0" borderId="49" xfId="0" applyNumberFormat="1" applyFont="1" applyBorder="1"/>
    <xf numFmtId="0" fontId="5" fillId="0" borderId="50" xfId="225" applyFont="1" applyBorder="1"/>
    <xf numFmtId="168" fontId="5" fillId="0" borderId="50" xfId="0" applyNumberFormat="1" applyFont="1" applyBorder="1"/>
    <xf numFmtId="168" fontId="5" fillId="0" borderId="49" xfId="0" applyNumberFormat="1" applyFont="1" applyBorder="1"/>
    <xf numFmtId="0" fontId="5" fillId="0" borderId="50" xfId="0" applyFont="1" applyFill="1" applyBorder="1"/>
    <xf numFmtId="0" fontId="5" fillId="0" borderId="51" xfId="0" applyFont="1" applyBorder="1"/>
    <xf numFmtId="0" fontId="5" fillId="0" borderId="52" xfId="0" applyFont="1" applyBorder="1"/>
    <xf numFmtId="0" fontId="5" fillId="0" borderId="51" xfId="0" applyFont="1" applyBorder="1" applyAlignment="1">
      <alignment horizontal="left"/>
    </xf>
    <xf numFmtId="0" fontId="17" fillId="0" borderId="51" xfId="0" applyFont="1" applyBorder="1"/>
    <xf numFmtId="0" fontId="5" fillId="0" borderId="52" xfId="0" applyFont="1" applyBorder="1" applyAlignment="1">
      <alignment horizontal="left"/>
    </xf>
    <xf numFmtId="1" fontId="5" fillId="0" borderId="52" xfId="0" applyNumberFormat="1" applyFont="1" applyBorder="1"/>
    <xf numFmtId="2" fontId="5" fillId="0" borderId="52" xfId="0" applyNumberFormat="1" applyFont="1" applyBorder="1"/>
    <xf numFmtId="2" fontId="5" fillId="0" borderId="51" xfId="0" applyNumberFormat="1" applyFont="1" applyBorder="1"/>
    <xf numFmtId="0" fontId="5" fillId="0" borderId="51" xfId="225" applyFont="1" applyBorder="1"/>
    <xf numFmtId="168" fontId="5" fillId="0" borderId="51" xfId="0" applyNumberFormat="1" applyFont="1" applyBorder="1"/>
    <xf numFmtId="168" fontId="5" fillId="0" borderId="52" xfId="0" applyNumberFormat="1" applyFont="1" applyBorder="1"/>
    <xf numFmtId="0" fontId="5" fillId="0" borderId="51" xfId="0" applyFont="1" applyFill="1" applyBorder="1"/>
    <xf numFmtId="0" fontId="5" fillId="0" borderId="53" xfId="0" applyFont="1" applyBorder="1"/>
    <xf numFmtId="0" fontId="5" fillId="0" borderId="54" xfId="0" applyFont="1" applyBorder="1"/>
    <xf numFmtId="0" fontId="0" fillId="0" borderId="55" xfId="0" applyFill="1" applyBorder="1"/>
    <xf numFmtId="2" fontId="0" fillId="0" borderId="48" xfId="0" applyNumberFormat="1" applyBorder="1"/>
    <xf numFmtId="0" fontId="15" fillId="0" borderId="0" xfId="0" applyFont="1"/>
    <xf numFmtId="168" fontId="0" fillId="0" borderId="0" xfId="0" applyNumberFormat="1"/>
    <xf numFmtId="168" fontId="4" fillId="0" borderId="0" xfId="225" applyNumberFormat="1" applyFont="1"/>
    <xf numFmtId="168" fontId="0" fillId="0" borderId="0" xfId="0" applyNumberFormat="1" applyFont="1"/>
    <xf numFmtId="168" fontId="11" fillId="0" borderId="0" xfId="0" applyNumberFormat="1" applyFont="1"/>
    <xf numFmtId="168" fontId="11" fillId="0" borderId="0" xfId="225" applyNumberFormat="1" applyFont="1"/>
    <xf numFmtId="0" fontId="11" fillId="0" borderId="0" xfId="225" applyFont="1"/>
    <xf numFmtId="0" fontId="55" fillId="0" borderId="0" xfId="77" applyFont="1" applyFill="1"/>
    <xf numFmtId="0" fontId="4" fillId="0" borderId="0" xfId="225" applyFont="1"/>
    <xf numFmtId="168" fontId="11" fillId="0" borderId="0" xfId="225" applyNumberFormat="1"/>
    <xf numFmtId="2" fontId="0" fillId="0" borderId="0" xfId="0" applyNumberFormat="1" applyAlignment="1">
      <alignment horizontal="center" vertical="top"/>
    </xf>
    <xf numFmtId="0" fontId="11" fillId="0" borderId="0" xfId="0" applyFont="1" applyFill="1" applyAlignment="1">
      <alignment horizontal="center" vertical="top"/>
    </xf>
    <xf numFmtId="0" fontId="0" fillId="0" borderId="0" xfId="0" applyFont="1" applyFill="1" applyAlignment="1">
      <alignment horizontal="center" vertical="top"/>
    </xf>
    <xf numFmtId="0" fontId="55" fillId="0" borderId="0" xfId="77" applyFont="1" applyFill="1" applyAlignment="1">
      <alignment horizontal="center" vertical="top"/>
    </xf>
    <xf numFmtId="0" fontId="0" fillId="0" borderId="0" xfId="0" applyFill="1" applyAlignment="1">
      <alignment horizontal="center" vertical="top"/>
    </xf>
    <xf numFmtId="0" fontId="4" fillId="0" borderId="0" xfId="0" applyFont="1" applyFill="1"/>
    <xf numFmtId="0" fontId="56" fillId="0" borderId="0" xfId="0" applyFont="1" applyFill="1"/>
    <xf numFmtId="2" fontId="5" fillId="0" borderId="46" xfId="0" applyNumberFormat="1" applyFont="1" applyBorder="1" applyAlignment="1">
      <alignment horizontal="center"/>
    </xf>
    <xf numFmtId="0" fontId="5" fillId="0" borderId="56" xfId="225" applyFont="1" applyBorder="1" applyAlignment="1">
      <alignment horizontal="center"/>
    </xf>
    <xf numFmtId="0" fontId="5" fillId="0" borderId="57" xfId="225" applyFont="1" applyBorder="1" applyAlignment="1">
      <alignment horizontal="center"/>
    </xf>
    <xf numFmtId="0" fontId="38" fillId="0" borderId="20" xfId="225" applyFont="1" applyBorder="1" applyAlignment="1">
      <alignment horizontal="center" wrapText="1"/>
    </xf>
    <xf numFmtId="0" fontId="38" fillId="0" borderId="24" xfId="225" applyFont="1" applyBorder="1" applyAlignment="1">
      <alignment horizontal="center" wrapText="1"/>
    </xf>
    <xf numFmtId="0" fontId="38" fillId="0" borderId="21" xfId="225" applyFont="1" applyBorder="1" applyAlignment="1">
      <alignment horizontal="center" wrapText="1"/>
    </xf>
    <xf numFmtId="0" fontId="38" fillId="33" borderId="37" xfId="225" applyFont="1" applyFill="1" applyBorder="1" applyAlignment="1">
      <alignment horizontal="left" vertical="top"/>
    </xf>
    <xf numFmtId="0" fontId="38" fillId="33" borderId="38" xfId="225" applyFont="1" applyFill="1" applyBorder="1" applyAlignment="1">
      <alignment horizontal="left" vertical="top" wrapText="1"/>
    </xf>
    <xf numFmtId="0" fontId="40" fillId="0" borderId="0" xfId="225" applyFont="1" applyBorder="1" applyAlignment="1">
      <alignment horizontal="left" vertical="top" wrapText="1"/>
    </xf>
    <xf numFmtId="0" fontId="38" fillId="0" borderId="0" xfId="225" applyFont="1" applyBorder="1" applyAlignment="1">
      <alignment horizontal="left" wrapText="1"/>
    </xf>
    <xf numFmtId="0" fontId="38" fillId="0" borderId="22" xfId="225" applyFont="1" applyBorder="1" applyAlignment="1">
      <alignment horizontal="left" wrapText="1"/>
    </xf>
    <xf numFmtId="0" fontId="38" fillId="0" borderId="19" xfId="225" applyFont="1" applyBorder="1" applyAlignment="1">
      <alignment horizontal="center" wrapText="1"/>
    </xf>
    <xf numFmtId="0" fontId="38" fillId="0" borderId="23" xfId="225" applyFont="1" applyBorder="1" applyAlignment="1">
      <alignment horizontal="center" wrapText="1"/>
    </xf>
    <xf numFmtId="0" fontId="37" fillId="0" borderId="0" xfId="225" applyFont="1" applyBorder="1" applyAlignment="1">
      <alignment horizontal="center" vertical="center" wrapText="1"/>
    </xf>
    <xf numFmtId="0" fontId="52" fillId="33" borderId="26" xfId="237" quotePrefix="1" applyFont="1" applyFill="1" applyBorder="1" applyAlignment="1">
      <alignment horizontal="left" vertical="top" wrapText="1"/>
    </xf>
    <xf numFmtId="0" fontId="52" fillId="33" borderId="42" xfId="237" applyFont="1" applyFill="1" applyBorder="1" applyAlignment="1">
      <alignment horizontal="left" vertical="top" wrapText="1"/>
    </xf>
    <xf numFmtId="0" fontId="52" fillId="33" borderId="30" xfId="237" applyFont="1" applyFill="1" applyBorder="1" applyAlignment="1">
      <alignment horizontal="left" vertical="top" wrapText="1"/>
    </xf>
    <xf numFmtId="0" fontId="53" fillId="0" borderId="0" xfId="237" applyFont="1" applyBorder="1" applyAlignment="1">
      <alignment horizontal="left" vertical="top" wrapText="1"/>
    </xf>
    <xf numFmtId="0" fontId="38" fillId="33" borderId="38" xfId="225" applyFont="1" applyFill="1" applyBorder="1" applyAlignment="1">
      <alignment horizontal="left" vertical="top"/>
    </xf>
    <xf numFmtId="0" fontId="38" fillId="33" borderId="30" xfId="225" applyFont="1" applyFill="1" applyBorder="1" applyAlignment="1">
      <alignment horizontal="left" vertical="top" wrapText="1"/>
    </xf>
    <xf numFmtId="0" fontId="37" fillId="0" borderId="0" xfId="237" applyFont="1" applyBorder="1" applyAlignment="1">
      <alignment horizontal="center" vertical="center" wrapText="1"/>
    </xf>
    <xf numFmtId="0" fontId="52" fillId="0" borderId="22" xfId="237" applyFont="1" applyBorder="1" applyAlignment="1">
      <alignment horizontal="left" wrapText="1"/>
    </xf>
    <xf numFmtId="0" fontId="52" fillId="33" borderId="26" xfId="237" applyFont="1" applyFill="1" applyBorder="1" applyAlignment="1">
      <alignment horizontal="left" vertical="top" wrapText="1"/>
    </xf>
  </cellXfs>
  <cellStyles count="240">
    <cellStyle name="20% - Accent1" xfId="198" builtinId="30" customBuiltin="1"/>
    <cellStyle name="20% - Accent2" xfId="202" builtinId="34" customBuiltin="1"/>
    <cellStyle name="20% - Accent3" xfId="206" builtinId="38" customBuiltin="1"/>
    <cellStyle name="20% - Accent4" xfId="210" builtinId="42" customBuiltin="1"/>
    <cellStyle name="20% - Accent5" xfId="214" builtinId="46" customBuiltin="1"/>
    <cellStyle name="20% - Accent6" xfId="218" builtinId="50" customBuiltin="1"/>
    <cellStyle name="40% - Accent1" xfId="199" builtinId="31" customBuiltin="1"/>
    <cellStyle name="40% - Accent2" xfId="203" builtinId="35" customBuiltin="1"/>
    <cellStyle name="40% - Accent3" xfId="207" builtinId="39" customBuiltin="1"/>
    <cellStyle name="40% - Accent4" xfId="211" builtinId="43" customBuiltin="1"/>
    <cellStyle name="40% - Accent5" xfId="215" builtinId="47" customBuiltin="1"/>
    <cellStyle name="40% - Accent6" xfId="219" builtinId="51" customBuiltin="1"/>
    <cellStyle name="60% - Accent1" xfId="200" builtinId="32" customBuiltin="1"/>
    <cellStyle name="60% - Accent2" xfId="204" builtinId="36" customBuiltin="1"/>
    <cellStyle name="60% - Accent3" xfId="208" builtinId="40" customBuiltin="1"/>
    <cellStyle name="60% - Accent4" xfId="212" builtinId="44" customBuiltin="1"/>
    <cellStyle name="60% - Accent5" xfId="216" builtinId="48" customBuiltin="1"/>
    <cellStyle name="60% - Accent6" xfId="220" builtinId="52" customBuiltin="1"/>
    <cellStyle name="Accent1" xfId="197" builtinId="29" customBuiltin="1"/>
    <cellStyle name="Accent2" xfId="201" builtinId="33" customBuiltin="1"/>
    <cellStyle name="Accent3" xfId="205" builtinId="37" customBuiltin="1"/>
    <cellStyle name="Accent4" xfId="209" builtinId="41" customBuiltin="1"/>
    <cellStyle name="Accent5" xfId="213" builtinId="45" customBuiltin="1"/>
    <cellStyle name="Accent6" xfId="217" builtinId="49" customBuiltin="1"/>
    <cellStyle name="Bad" xfId="77" builtinId="27" customBuiltin="1"/>
    <cellStyle name="Calculation" xfId="191" builtinId="22" customBuiltin="1"/>
    <cellStyle name="Check Cell" xfId="193" builtinId="23" customBuiltin="1"/>
    <cellStyle name="Explanatory Text" xfId="195" builtinId="53" customBuiltin="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Good" xfId="187" builtinId="26" customBuiltin="1"/>
    <cellStyle name="Heading 1" xfId="183" builtinId="16" customBuiltin="1"/>
    <cellStyle name="Heading 2" xfId="184" builtinId="17" customBuiltin="1"/>
    <cellStyle name="Heading 3" xfId="185" builtinId="18" customBuiltin="1"/>
    <cellStyle name="Heading 4" xfId="186" builtinId="19" customBuilti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Input" xfId="189" builtinId="20" customBuiltin="1"/>
    <cellStyle name="Linked Cell" xfId="192" builtinId="24" customBuiltin="1"/>
    <cellStyle name="Neutral" xfId="188" builtinId="28" customBuiltin="1"/>
    <cellStyle name="Normal" xfId="0" builtinId="0"/>
    <cellStyle name="Normal 2" xfId="224" xr:uid="{00000000-0005-0000-0000-0000E4000000}"/>
    <cellStyle name="Normal 2 2" xfId="238" xr:uid="{00000000-0005-0000-0000-0000E5000000}"/>
    <cellStyle name="Normal 3" xfId="223" xr:uid="{00000000-0005-0000-0000-0000E6000000}"/>
    <cellStyle name="Normal 4" xfId="221" xr:uid="{00000000-0005-0000-0000-0000E7000000}"/>
    <cellStyle name="Normal 5" xfId="239" xr:uid="{00000000-0005-0000-0000-0000E8000000}"/>
    <cellStyle name="Normal_Table S7." xfId="225" xr:uid="{00000000-0005-0000-0000-0000E9000000}"/>
    <cellStyle name="Normal_Table S7._1" xfId="237" xr:uid="{00000000-0005-0000-0000-0000EA000000}"/>
    <cellStyle name="Note 2" xfId="222" xr:uid="{00000000-0005-0000-0000-0000EB000000}"/>
    <cellStyle name="Output" xfId="190" builtinId="21" customBuiltin="1"/>
    <cellStyle name="Title" xfId="182" builtinId="15" customBuiltin="1"/>
    <cellStyle name="Total" xfId="196" builtinId="25" customBuiltin="1"/>
    <cellStyle name="Warning Text" xfId="194" builtinId="11"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1a1+@15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1a1+@1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157"/>
  <sheetViews>
    <sheetView tabSelected="1" workbookViewId="0">
      <pane ySplit="4" topLeftCell="A5" activePane="bottomLeft" state="frozen"/>
      <selection pane="bottomLeft"/>
    </sheetView>
  </sheetViews>
  <sheetFormatPr baseColWidth="10" defaultColWidth="8.83203125" defaultRowHeight="13"/>
  <cols>
    <col min="1" max="1" width="18.33203125" style="7" customWidth="1"/>
    <col min="2" max="2" width="19.6640625" customWidth="1"/>
    <col min="3" max="3" width="14.83203125" style="20" customWidth="1"/>
    <col min="4" max="4" width="20.33203125" style="18" customWidth="1"/>
    <col min="5" max="5" width="27.5" customWidth="1"/>
    <col min="6" max="6" width="19.1640625" style="19" customWidth="1"/>
    <col min="7" max="7" width="22.5" customWidth="1"/>
    <col min="8" max="10" width="18" customWidth="1"/>
    <col min="11" max="11" width="29" customWidth="1"/>
    <col min="12" max="12" width="22" style="10" customWidth="1"/>
    <col min="13" max="13" width="18.1640625" style="14" customWidth="1"/>
    <col min="14" max="14" width="13" style="4" customWidth="1"/>
    <col min="15" max="15" width="15" customWidth="1"/>
    <col min="16" max="16" width="17.83203125" customWidth="1"/>
    <col min="17" max="17" width="17.6640625" customWidth="1"/>
    <col min="18" max="18" width="16.1640625" style="24" customWidth="1"/>
    <col min="19" max="19" width="13.1640625" style="24" customWidth="1"/>
    <col min="20" max="20" width="12.33203125" style="24" customWidth="1"/>
    <col min="21" max="21" width="14.33203125" style="24" customWidth="1"/>
    <col min="22" max="22" width="12.5" style="24" customWidth="1"/>
    <col min="23" max="23" width="15" style="24" customWidth="1"/>
    <col min="24" max="26" width="12.5" style="24" customWidth="1"/>
    <col min="27" max="32" width="12.5" style="1" customWidth="1"/>
    <col min="33" max="33" width="15.1640625" style="1" customWidth="1"/>
    <col min="34" max="35" width="12.5" style="1" customWidth="1"/>
    <col min="36" max="36" width="14.83203125" style="1" customWidth="1"/>
    <col min="37" max="37" width="17.5" style="1" customWidth="1"/>
    <col min="38" max="38" width="13.33203125" customWidth="1"/>
    <col min="39" max="39" width="24.6640625" customWidth="1"/>
  </cols>
  <sheetData>
    <row r="1" spans="1:109">
      <c r="A1" s="7" t="s">
        <v>1017</v>
      </c>
    </row>
    <row r="2" spans="1:109" ht="26.5" customHeight="1">
      <c r="AA2" s="186"/>
      <c r="AB2" s="186"/>
      <c r="AC2" s="204" t="s">
        <v>1271</v>
      </c>
      <c r="AD2" s="204"/>
      <c r="AE2" s="204"/>
      <c r="AF2" s="205" t="s">
        <v>1272</v>
      </c>
      <c r="AG2" s="206"/>
      <c r="AH2" s="206"/>
      <c r="AI2" s="206"/>
      <c r="AJ2" s="206"/>
      <c r="AK2" s="185"/>
    </row>
    <row r="3" spans="1:109" s="158" customFormat="1" ht="15.5" customHeight="1" thickBot="1">
      <c r="A3" s="159" t="s">
        <v>304</v>
      </c>
      <c r="B3" s="172" t="s">
        <v>154</v>
      </c>
      <c r="C3" s="161" t="s">
        <v>1274</v>
      </c>
      <c r="D3" s="163" t="s">
        <v>0</v>
      </c>
      <c r="E3" s="159" t="s">
        <v>1276</v>
      </c>
      <c r="F3" s="175" t="s">
        <v>1277</v>
      </c>
      <c r="G3" s="159" t="s">
        <v>1005</v>
      </c>
      <c r="H3" s="159" t="s">
        <v>1279</v>
      </c>
      <c r="I3" s="159" t="s">
        <v>1281</v>
      </c>
      <c r="J3" s="159" t="s">
        <v>1283</v>
      </c>
      <c r="K3" s="159" t="s">
        <v>1285</v>
      </c>
      <c r="L3" s="159" t="s">
        <v>351</v>
      </c>
      <c r="M3" s="176" t="s">
        <v>1287</v>
      </c>
      <c r="N3" s="177" t="s">
        <v>1289</v>
      </c>
      <c r="O3" s="172" t="s">
        <v>1290</v>
      </c>
      <c r="P3" s="159" t="s">
        <v>1292</v>
      </c>
      <c r="Q3" s="159" t="s">
        <v>1294</v>
      </c>
      <c r="R3" s="165" t="s">
        <v>1296</v>
      </c>
      <c r="S3" s="177" t="s">
        <v>1</v>
      </c>
      <c r="T3" s="177" t="s">
        <v>1298</v>
      </c>
      <c r="U3" s="165" t="s">
        <v>1300</v>
      </c>
      <c r="V3" s="165" t="s">
        <v>1302</v>
      </c>
      <c r="W3" s="165" t="s">
        <v>1304</v>
      </c>
      <c r="X3" s="177" t="s">
        <v>1307</v>
      </c>
      <c r="Y3" s="165" t="s">
        <v>1306</v>
      </c>
      <c r="Z3" s="177" t="s">
        <v>1307</v>
      </c>
      <c r="AA3" s="177" t="s">
        <v>1310</v>
      </c>
      <c r="AB3" s="165" t="s">
        <v>1311</v>
      </c>
      <c r="AC3" s="177" t="s">
        <v>1273</v>
      </c>
      <c r="AD3" s="165" t="s">
        <v>1313</v>
      </c>
      <c r="AE3" s="165" t="s">
        <v>1315</v>
      </c>
      <c r="AF3" s="167" t="s">
        <v>1316</v>
      </c>
      <c r="AG3" s="168" t="s">
        <v>1318</v>
      </c>
      <c r="AH3" s="168" t="s">
        <v>1320</v>
      </c>
      <c r="AI3" s="181" t="s">
        <v>1320</v>
      </c>
      <c r="AJ3" s="159" t="s">
        <v>1323</v>
      </c>
      <c r="AK3" s="170" t="s">
        <v>1325</v>
      </c>
      <c r="AL3" s="172" t="s">
        <v>1327</v>
      </c>
      <c r="AM3" s="183" t="s">
        <v>552</v>
      </c>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row>
    <row r="4" spans="1:109" s="158" customFormat="1" ht="15.5" customHeight="1" thickTop="1" thickBot="1">
      <c r="A4" s="171"/>
      <c r="B4" s="160"/>
      <c r="C4" s="173" t="s">
        <v>1275</v>
      </c>
      <c r="D4" s="174"/>
      <c r="E4" s="171" t="s">
        <v>1275</v>
      </c>
      <c r="F4" s="162" t="s">
        <v>1275</v>
      </c>
      <c r="G4" s="171" t="s">
        <v>1278</v>
      </c>
      <c r="H4" s="171" t="s">
        <v>1280</v>
      </c>
      <c r="I4" s="171" t="s">
        <v>1282</v>
      </c>
      <c r="J4" s="171" t="s">
        <v>1284</v>
      </c>
      <c r="K4" s="171" t="s">
        <v>1286</v>
      </c>
      <c r="L4" s="171"/>
      <c r="M4" s="164" t="s">
        <v>1288</v>
      </c>
      <c r="N4" s="166" t="s">
        <v>1288</v>
      </c>
      <c r="O4" s="160" t="s">
        <v>1291</v>
      </c>
      <c r="P4" s="171" t="s">
        <v>1293</v>
      </c>
      <c r="Q4" s="171" t="s">
        <v>1295</v>
      </c>
      <c r="R4" s="178" t="s">
        <v>1297</v>
      </c>
      <c r="S4" s="166"/>
      <c r="T4" s="166" t="s">
        <v>1299</v>
      </c>
      <c r="U4" s="178" t="s">
        <v>1301</v>
      </c>
      <c r="V4" s="178" t="s">
        <v>1303</v>
      </c>
      <c r="W4" s="178" t="s">
        <v>1305</v>
      </c>
      <c r="X4" s="166" t="s">
        <v>1308</v>
      </c>
      <c r="Y4" s="178" t="s">
        <v>1308</v>
      </c>
      <c r="Z4" s="166" t="s">
        <v>1309</v>
      </c>
      <c r="AA4" s="166" t="s">
        <v>1309</v>
      </c>
      <c r="AB4" s="178" t="s">
        <v>1312</v>
      </c>
      <c r="AC4" s="166"/>
      <c r="AD4" s="178" t="s">
        <v>1314</v>
      </c>
      <c r="AE4" s="178" t="s">
        <v>1314</v>
      </c>
      <c r="AF4" s="179" t="s">
        <v>1317</v>
      </c>
      <c r="AG4" s="180" t="s">
        <v>1319</v>
      </c>
      <c r="AH4" s="180" t="s">
        <v>1321</v>
      </c>
      <c r="AI4" s="169" t="s">
        <v>1322</v>
      </c>
      <c r="AJ4" s="171" t="s">
        <v>1324</v>
      </c>
      <c r="AK4" s="182" t="s">
        <v>1326</v>
      </c>
      <c r="AL4" s="160" t="s">
        <v>1328</v>
      </c>
      <c r="AM4" s="184"/>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row>
    <row r="5" spans="1:109" ht="12.75" customHeight="1" thickTop="1">
      <c r="N5" s="1"/>
      <c r="R5" s="21"/>
      <c r="S5" s="21"/>
      <c r="T5" s="21"/>
      <c r="U5" s="21"/>
      <c r="V5" s="21"/>
      <c r="W5" s="1"/>
      <c r="X5" s="1"/>
      <c r="Y5" s="1"/>
      <c r="Z5" s="1"/>
      <c r="AN5" s="10"/>
      <c r="AO5" s="10"/>
    </row>
    <row r="6" spans="1:109" ht="12.75" customHeight="1">
      <c r="A6" s="7" t="s">
        <v>170</v>
      </c>
      <c r="B6" t="s">
        <v>338</v>
      </c>
      <c r="D6" s="18" t="s">
        <v>927</v>
      </c>
      <c r="E6" s="20"/>
      <c r="F6" s="19" t="s">
        <v>19</v>
      </c>
      <c r="G6" t="s">
        <v>1009</v>
      </c>
      <c r="M6" s="10">
        <v>0</v>
      </c>
      <c r="N6" s="1">
        <f>(M6/16569)*100</f>
        <v>0</v>
      </c>
      <c r="O6" t="s">
        <v>20</v>
      </c>
      <c r="P6">
        <v>95.44</v>
      </c>
      <c r="R6" s="1">
        <v>35.808</v>
      </c>
      <c r="S6" s="1">
        <v>4.4859999999999998</v>
      </c>
      <c r="T6" s="1">
        <v>100</v>
      </c>
      <c r="U6" s="1">
        <v>171018</v>
      </c>
      <c r="V6" s="1">
        <v>625.81389999999999</v>
      </c>
      <c r="W6" s="1">
        <v>67.209999999999994</v>
      </c>
      <c r="X6" s="1">
        <v>0.1014</v>
      </c>
      <c r="Y6" s="1">
        <v>9.8000000000000004E-2</v>
      </c>
      <c r="Z6" s="1">
        <v>9.69E-2</v>
      </c>
      <c r="AA6" s="1">
        <v>9.0700000000000003E-2</v>
      </c>
      <c r="AB6" s="1">
        <v>43.62</v>
      </c>
      <c r="AC6" s="1">
        <v>0.01</v>
      </c>
      <c r="AD6" s="1">
        <v>0</v>
      </c>
      <c r="AE6" s="1">
        <v>0.02</v>
      </c>
      <c r="AF6" s="1">
        <v>3.2000000000000001E-2</v>
      </c>
      <c r="AG6" s="1">
        <v>3.8936000000000526E-3</v>
      </c>
      <c r="AH6" s="1">
        <v>1.3629E-3</v>
      </c>
      <c r="AI6" s="1">
        <v>7.3670999999999997E-3</v>
      </c>
      <c r="AJ6" s="1">
        <v>149672</v>
      </c>
      <c r="AK6" s="197"/>
      <c r="AL6" t="s">
        <v>1030</v>
      </c>
    </row>
    <row r="7" spans="1:109" ht="12.75" customHeight="1">
      <c r="A7" s="7" t="s">
        <v>172</v>
      </c>
      <c r="B7" t="s">
        <v>339</v>
      </c>
      <c r="D7" s="18" t="s">
        <v>927</v>
      </c>
      <c r="E7" s="20"/>
      <c r="F7" s="19" t="s">
        <v>21</v>
      </c>
      <c r="G7" t="s">
        <v>1009</v>
      </c>
      <c r="H7" s="19" t="s">
        <v>1052</v>
      </c>
      <c r="I7" t="s">
        <v>1055</v>
      </c>
      <c r="J7" s="19" t="s">
        <v>1059</v>
      </c>
      <c r="L7" s="122" t="s">
        <v>1054</v>
      </c>
      <c r="M7" s="10">
        <v>0</v>
      </c>
      <c r="N7" s="1">
        <f t="shared" ref="N7:N17" si="0">(M7/16569)*100</f>
        <v>0</v>
      </c>
      <c r="O7" t="s">
        <v>22</v>
      </c>
      <c r="P7">
        <v>100</v>
      </c>
      <c r="R7" s="1">
        <v>41.651000000000003</v>
      </c>
      <c r="S7" s="1">
        <v>5.97</v>
      </c>
      <c r="T7" s="1">
        <v>100</v>
      </c>
      <c r="U7" s="1">
        <v>136671</v>
      </c>
      <c r="V7" s="1">
        <v>494.1746</v>
      </c>
      <c r="W7" s="1">
        <v>59.91</v>
      </c>
      <c r="X7" s="1">
        <v>0.1171</v>
      </c>
      <c r="Y7" s="1">
        <v>0.11020000000000001</v>
      </c>
      <c r="Z7" s="1">
        <v>0.10780000000000001</v>
      </c>
      <c r="AA7" s="1">
        <v>0.1016</v>
      </c>
      <c r="AB7" s="1">
        <v>43.32</v>
      </c>
      <c r="AC7" s="1">
        <v>0.01</v>
      </c>
      <c r="AD7" s="1">
        <v>0</v>
      </c>
      <c r="AE7" s="1">
        <v>0.02</v>
      </c>
      <c r="AF7" s="1">
        <v>3.4000000000000002E-2</v>
      </c>
      <c r="AG7" s="1">
        <v>9.0892999999999669E-3</v>
      </c>
      <c r="AH7" s="1">
        <v>5.3666E-3</v>
      </c>
      <c r="AI7" s="1">
        <v>1.3402900000000001E-2</v>
      </c>
      <c r="AJ7" s="1">
        <v>119282</v>
      </c>
      <c r="AK7" s="197"/>
      <c r="AL7" t="s">
        <v>1030</v>
      </c>
    </row>
    <row r="8" spans="1:109" ht="12.75" customHeight="1">
      <c r="A8" s="7" t="s">
        <v>173</v>
      </c>
      <c r="B8" t="s">
        <v>340</v>
      </c>
      <c r="D8" s="18" t="s">
        <v>927</v>
      </c>
      <c r="E8" s="20" t="s">
        <v>1024</v>
      </c>
      <c r="F8" s="19" t="s">
        <v>23</v>
      </c>
      <c r="G8" t="s">
        <v>1009</v>
      </c>
      <c r="M8" s="10">
        <v>0</v>
      </c>
      <c r="N8" s="1">
        <f t="shared" si="0"/>
        <v>0</v>
      </c>
      <c r="O8" t="s">
        <v>24</v>
      </c>
      <c r="P8">
        <v>98.47</v>
      </c>
      <c r="R8" s="1">
        <v>13.731</v>
      </c>
      <c r="S8" s="1">
        <v>2.0409999999999999</v>
      </c>
      <c r="T8" s="1">
        <v>100</v>
      </c>
      <c r="U8" s="1">
        <v>50806</v>
      </c>
      <c r="V8" s="1">
        <v>181.06180000000001</v>
      </c>
      <c r="W8" s="1">
        <v>59.05</v>
      </c>
      <c r="X8" s="1">
        <v>0.1217</v>
      </c>
      <c r="Y8" s="1">
        <v>0.1053</v>
      </c>
      <c r="Z8" s="1">
        <v>0.11749999999999999</v>
      </c>
      <c r="AA8" s="1">
        <v>9.5399999999999999E-2</v>
      </c>
      <c r="AB8" s="1">
        <v>43.22</v>
      </c>
      <c r="AC8" s="1">
        <v>0.01</v>
      </c>
      <c r="AD8" s="1">
        <v>0</v>
      </c>
      <c r="AE8" s="1">
        <v>0.02</v>
      </c>
      <c r="AF8" s="1">
        <v>2.8000000000000001E-2</v>
      </c>
      <c r="AG8" s="1">
        <v>3.7403000000000297E-3</v>
      </c>
      <c r="AH8" s="1">
        <v>4.1639999999999998E-4</v>
      </c>
      <c r="AI8" s="1">
        <v>1.04043E-2</v>
      </c>
      <c r="AJ8" s="1">
        <v>44417</v>
      </c>
      <c r="AK8" s="197"/>
      <c r="AL8" t="s">
        <v>1030</v>
      </c>
    </row>
    <row r="9" spans="1:109" ht="12.75" customHeight="1">
      <c r="A9" s="7" t="s">
        <v>174</v>
      </c>
      <c r="B9" t="s">
        <v>341</v>
      </c>
      <c r="D9" s="18" t="s">
        <v>927</v>
      </c>
      <c r="E9" s="20" t="s">
        <v>1022</v>
      </c>
      <c r="F9" s="19" t="s">
        <v>25</v>
      </c>
      <c r="G9" t="s">
        <v>1009</v>
      </c>
      <c r="M9" s="10">
        <v>0</v>
      </c>
      <c r="N9" s="1">
        <f t="shared" si="0"/>
        <v>0</v>
      </c>
      <c r="O9" t="s">
        <v>26</v>
      </c>
      <c r="P9">
        <v>96.32</v>
      </c>
      <c r="R9" s="1">
        <v>1.2689999999999999</v>
      </c>
      <c r="S9" s="1">
        <v>1.6479999999999999</v>
      </c>
      <c r="T9" s="1">
        <v>99.99</v>
      </c>
      <c r="U9" s="1">
        <v>9691</v>
      </c>
      <c r="V9" s="1">
        <v>32.693100000000001</v>
      </c>
      <c r="W9" s="1">
        <v>55.89</v>
      </c>
      <c r="X9" s="1">
        <v>5.9900000000000002E-2</v>
      </c>
      <c r="Y9" s="1">
        <v>5.6599999999999998E-2</v>
      </c>
      <c r="Z9" s="1">
        <v>6.0699999999999997E-2</v>
      </c>
      <c r="AA9" s="1">
        <v>5.4399999999999997E-2</v>
      </c>
      <c r="AB9" s="1">
        <v>43.76</v>
      </c>
      <c r="AC9" s="1">
        <v>0.01</v>
      </c>
      <c r="AD9" s="1">
        <v>0</v>
      </c>
      <c r="AE9" s="1">
        <v>0.02</v>
      </c>
      <c r="AF9" s="1">
        <v>1.6E-2</v>
      </c>
      <c r="AG9" s="1">
        <v>6.7550000000005106E-4</v>
      </c>
      <c r="AH9" s="1">
        <v>1.167E-4</v>
      </c>
      <c r="AI9" s="1">
        <v>1.4183400000000001E-2</v>
      </c>
      <c r="AJ9" s="1">
        <v>8429</v>
      </c>
      <c r="AK9" s="197"/>
      <c r="AL9" t="s">
        <v>1030</v>
      </c>
    </row>
    <row r="10" spans="1:109" ht="12.75" customHeight="1">
      <c r="A10" s="7" t="s">
        <v>171</v>
      </c>
      <c r="B10" t="s">
        <v>342</v>
      </c>
      <c r="D10" s="18" t="s">
        <v>927</v>
      </c>
      <c r="E10" s="20" t="s">
        <v>1023</v>
      </c>
      <c r="F10" s="19" t="s">
        <v>27</v>
      </c>
      <c r="G10" t="s">
        <v>1009</v>
      </c>
      <c r="M10" s="10">
        <v>0</v>
      </c>
      <c r="N10" s="1">
        <f t="shared" si="0"/>
        <v>0</v>
      </c>
      <c r="O10" t="s">
        <v>28</v>
      </c>
      <c r="P10">
        <v>100</v>
      </c>
      <c r="R10" s="1">
        <v>18.619</v>
      </c>
      <c r="S10" s="1">
        <v>20.742999999999999</v>
      </c>
      <c r="T10" s="1">
        <v>100</v>
      </c>
      <c r="U10" s="1">
        <v>19236</v>
      </c>
      <c r="V10" s="1">
        <v>69.916200000000003</v>
      </c>
      <c r="W10" s="1">
        <v>60.22</v>
      </c>
      <c r="X10" s="1">
        <v>5.33E-2</v>
      </c>
      <c r="Y10" s="1">
        <v>5.1999999999999998E-2</v>
      </c>
      <c r="Z10" s="1">
        <v>3.9E-2</v>
      </c>
      <c r="AA10" s="1">
        <v>4.7100000000000003E-2</v>
      </c>
      <c r="AB10" s="1">
        <v>44.06</v>
      </c>
      <c r="AC10" s="1">
        <v>0.01</v>
      </c>
      <c r="AD10" s="1">
        <v>0</v>
      </c>
      <c r="AE10" s="1">
        <v>0.02</v>
      </c>
      <c r="AF10" s="1">
        <v>1.7999999999999999E-2</v>
      </c>
      <c r="AG10" s="1">
        <v>2.8740000000000432E-3</v>
      </c>
      <c r="AH10" s="1">
        <v>2.5819999999999999E-4</v>
      </c>
      <c r="AI10" s="1">
        <v>1.08954E-2</v>
      </c>
      <c r="AJ10" s="1">
        <v>16601</v>
      </c>
      <c r="AK10" s="197"/>
      <c r="AL10" t="s">
        <v>1030</v>
      </c>
    </row>
    <row r="11" spans="1:109" ht="12.75" customHeight="1">
      <c r="A11" s="7" t="s">
        <v>175</v>
      </c>
      <c r="B11" t="s">
        <v>343</v>
      </c>
      <c r="D11" s="18" t="s">
        <v>927</v>
      </c>
      <c r="E11" s="20"/>
      <c r="F11" s="19" t="s">
        <v>29</v>
      </c>
      <c r="G11" t="s">
        <v>1009</v>
      </c>
      <c r="M11" s="10">
        <v>0</v>
      </c>
      <c r="N11" s="1">
        <f t="shared" si="0"/>
        <v>0</v>
      </c>
      <c r="O11" t="s">
        <v>30</v>
      </c>
      <c r="P11">
        <v>98.04</v>
      </c>
      <c r="R11" s="1">
        <v>40.167000000000002</v>
      </c>
      <c r="S11" s="1">
        <v>12.336</v>
      </c>
      <c r="T11" s="1">
        <v>100</v>
      </c>
      <c r="U11" s="1">
        <v>81899</v>
      </c>
      <c r="V11" s="1">
        <v>271.5471</v>
      </c>
      <c r="W11" s="1">
        <v>54.93</v>
      </c>
      <c r="X11" s="1">
        <v>7.2599999999999998E-2</v>
      </c>
      <c r="Y11" s="1">
        <v>8.3099999999999993E-2</v>
      </c>
      <c r="Z11" s="1">
        <v>7.6899999999999996E-2</v>
      </c>
      <c r="AA11" s="1">
        <v>7.6799999999999993E-2</v>
      </c>
      <c r="AB11" s="1">
        <v>43.71</v>
      </c>
      <c r="AC11" s="1">
        <v>0.01</v>
      </c>
      <c r="AD11" s="1">
        <v>0</v>
      </c>
      <c r="AE11" s="1">
        <v>0.02</v>
      </c>
      <c r="AF11" s="1">
        <v>2.5000000000000001E-2</v>
      </c>
      <c r="AG11" s="1">
        <v>5.707099999999965E-3</v>
      </c>
      <c r="AH11" s="1">
        <v>2.2614000000000002E-3</v>
      </c>
      <c r="AI11" s="1">
        <v>1.00889E-2</v>
      </c>
      <c r="AJ11" s="1">
        <v>70570</v>
      </c>
      <c r="AK11" s="197"/>
      <c r="AL11" t="s">
        <v>1030</v>
      </c>
    </row>
    <row r="12" spans="1:109" ht="12.75" customHeight="1">
      <c r="A12" s="7" t="s">
        <v>176</v>
      </c>
      <c r="B12" t="s">
        <v>344</v>
      </c>
      <c r="D12" s="18" t="s">
        <v>927</v>
      </c>
      <c r="E12" s="20"/>
      <c r="F12" s="19" t="s">
        <v>31</v>
      </c>
      <c r="G12" t="s">
        <v>1009</v>
      </c>
      <c r="H12" s="19" t="s">
        <v>1050</v>
      </c>
      <c r="I12" t="s">
        <v>1056</v>
      </c>
      <c r="J12" t="s">
        <v>1060</v>
      </c>
      <c r="L12" s="122" t="s">
        <v>1054</v>
      </c>
      <c r="M12" s="10">
        <v>0</v>
      </c>
      <c r="N12" s="1">
        <f t="shared" si="0"/>
        <v>0</v>
      </c>
      <c r="O12" t="s">
        <v>32</v>
      </c>
      <c r="P12">
        <v>100</v>
      </c>
      <c r="R12" s="1">
        <v>14.212</v>
      </c>
      <c r="S12" s="1">
        <v>8.3439999999999994</v>
      </c>
      <c r="T12" s="1">
        <v>100</v>
      </c>
      <c r="U12" s="1">
        <v>125275</v>
      </c>
      <c r="V12" s="1">
        <v>432.74900000000002</v>
      </c>
      <c r="W12" s="1">
        <v>57.23</v>
      </c>
      <c r="X12" s="1">
        <v>0.17480000000000001</v>
      </c>
      <c r="Y12" s="1">
        <v>0.1255</v>
      </c>
      <c r="Z12" s="1">
        <v>0.1641</v>
      </c>
      <c r="AA12" s="1">
        <v>0.1113</v>
      </c>
      <c r="AB12" s="1">
        <v>43.19</v>
      </c>
      <c r="AC12" s="1">
        <v>0.01</v>
      </c>
      <c r="AD12" s="1">
        <v>0</v>
      </c>
      <c r="AE12" s="1">
        <v>0.02</v>
      </c>
      <c r="AF12" s="1">
        <v>2.9000000000000001E-2</v>
      </c>
      <c r="AG12" s="1">
        <v>2.2344999999999948E-2</v>
      </c>
      <c r="AH12" s="1">
        <v>1.6424399999999999E-2</v>
      </c>
      <c r="AI12" s="1">
        <v>2.98661E-2</v>
      </c>
      <c r="AJ12" s="1">
        <v>108438</v>
      </c>
      <c r="AK12" s="197"/>
      <c r="AL12" t="s">
        <v>1030</v>
      </c>
    </row>
    <row r="13" spans="1:109" ht="12.75" customHeight="1">
      <c r="A13" s="7" t="s">
        <v>177</v>
      </c>
      <c r="B13" t="s">
        <v>345</v>
      </c>
      <c r="D13" s="18" t="s">
        <v>927</v>
      </c>
      <c r="E13" s="20"/>
      <c r="F13" s="19" t="s">
        <v>33</v>
      </c>
      <c r="G13" t="s">
        <v>1009</v>
      </c>
      <c r="M13" s="10">
        <v>0</v>
      </c>
      <c r="N13" s="1">
        <f t="shared" si="0"/>
        <v>0</v>
      </c>
      <c r="O13" t="s">
        <v>65</v>
      </c>
      <c r="P13">
        <v>100</v>
      </c>
      <c r="R13" s="1">
        <v>6.4729999999999999</v>
      </c>
      <c r="S13" s="1">
        <v>1.788</v>
      </c>
      <c r="T13" s="1">
        <v>99.99</v>
      </c>
      <c r="U13" s="1">
        <v>26166</v>
      </c>
      <c r="V13" s="1">
        <v>87.936899999999994</v>
      </c>
      <c r="W13" s="1">
        <v>55.68</v>
      </c>
      <c r="X13" s="1">
        <v>0.115</v>
      </c>
      <c r="Y13" s="1">
        <v>0.1163</v>
      </c>
      <c r="Z13" s="1">
        <v>0.1179</v>
      </c>
      <c r="AA13" s="1">
        <v>0.1178</v>
      </c>
      <c r="AB13" s="1">
        <v>43.75</v>
      </c>
      <c r="AC13" s="1">
        <v>0.01</v>
      </c>
      <c r="AD13" s="1">
        <v>0</v>
      </c>
      <c r="AE13" s="1">
        <v>0.02</v>
      </c>
      <c r="AF13" s="1">
        <v>3.4000000000000002E-2</v>
      </c>
      <c r="AG13" s="1">
        <v>4.3450600000000006E-2</v>
      </c>
      <c r="AH13" s="1">
        <v>3.1430600000000003E-2</v>
      </c>
      <c r="AI13" s="1">
        <v>6.1344900000000001E-2</v>
      </c>
      <c r="AJ13" s="1">
        <v>22817</v>
      </c>
      <c r="AK13" s="197"/>
      <c r="AL13" t="s">
        <v>1030</v>
      </c>
    </row>
    <row r="14" spans="1:109" ht="12.75" customHeight="1">
      <c r="A14" s="7" t="s">
        <v>178</v>
      </c>
      <c r="B14" t="s">
        <v>346</v>
      </c>
      <c r="D14" s="18" t="s">
        <v>927</v>
      </c>
      <c r="E14" s="20"/>
      <c r="F14" s="19" t="s">
        <v>34</v>
      </c>
      <c r="G14" t="s">
        <v>1009</v>
      </c>
      <c r="M14" s="10">
        <v>0</v>
      </c>
      <c r="N14" s="1">
        <f t="shared" si="0"/>
        <v>0</v>
      </c>
      <c r="O14" t="s">
        <v>32</v>
      </c>
      <c r="P14">
        <v>100</v>
      </c>
      <c r="R14" s="1">
        <v>16.184999999999999</v>
      </c>
      <c r="S14" s="1">
        <v>2.6659999999999999</v>
      </c>
      <c r="T14" s="1">
        <v>100</v>
      </c>
      <c r="U14" s="1">
        <v>120052</v>
      </c>
      <c r="V14" s="1">
        <v>429.51609999999999</v>
      </c>
      <c r="W14" s="1">
        <v>59.28</v>
      </c>
      <c r="X14" s="1">
        <v>0.14810000000000001</v>
      </c>
      <c r="Y14" s="1">
        <v>0.1142</v>
      </c>
      <c r="Z14" s="1">
        <v>0.13389999999999999</v>
      </c>
      <c r="AA14" s="1">
        <v>0.1045</v>
      </c>
      <c r="AB14" s="1">
        <v>42.9</v>
      </c>
      <c r="AC14" s="1">
        <v>0.01</v>
      </c>
      <c r="AD14" s="1">
        <v>0</v>
      </c>
      <c r="AE14" s="1">
        <v>0.02</v>
      </c>
      <c r="AF14" s="1">
        <v>3.6999999999999998E-2</v>
      </c>
      <c r="AG14" s="1">
        <v>1.758369999999998E-2</v>
      </c>
      <c r="AH14" s="1">
        <v>1.26818E-2</v>
      </c>
      <c r="AI14" s="1">
        <v>2.8069899999999998E-2</v>
      </c>
      <c r="AJ14" s="1">
        <v>105023</v>
      </c>
      <c r="AK14" s="197"/>
      <c r="AL14" t="s">
        <v>1030</v>
      </c>
    </row>
    <row r="15" spans="1:109" ht="12.75" customHeight="1">
      <c r="A15" s="7" t="s">
        <v>179</v>
      </c>
      <c r="B15" t="s">
        <v>347</v>
      </c>
      <c r="D15" s="18" t="s">
        <v>927</v>
      </c>
      <c r="E15" s="20"/>
      <c r="F15" s="19" t="s">
        <v>35</v>
      </c>
      <c r="G15" t="s">
        <v>1009</v>
      </c>
      <c r="H15" s="19" t="s">
        <v>1053</v>
      </c>
      <c r="I15" t="s">
        <v>1057</v>
      </c>
      <c r="J15" s="19" t="s">
        <v>1061</v>
      </c>
      <c r="L15" s="122" t="s">
        <v>1054</v>
      </c>
      <c r="M15" s="10">
        <v>0</v>
      </c>
      <c r="N15" s="1">
        <f t="shared" si="0"/>
        <v>0</v>
      </c>
      <c r="O15" t="s">
        <v>36</v>
      </c>
      <c r="P15">
        <v>96.17</v>
      </c>
      <c r="R15" s="1">
        <v>22.311</v>
      </c>
      <c r="S15" s="1">
        <v>21.802</v>
      </c>
      <c r="T15" s="1">
        <v>100</v>
      </c>
      <c r="U15" s="1">
        <v>112635</v>
      </c>
      <c r="V15" s="1">
        <v>304.07769999999999</v>
      </c>
      <c r="W15" s="1">
        <v>54.43</v>
      </c>
      <c r="X15" s="1">
        <v>8.8400000000000006E-2</v>
      </c>
      <c r="Y15" s="1">
        <v>8.6199999999999999E-2</v>
      </c>
      <c r="Z15" s="1">
        <v>8.6499999999999994E-2</v>
      </c>
      <c r="AA15" s="1">
        <v>8.14E-2</v>
      </c>
      <c r="AB15" s="1">
        <v>43.92</v>
      </c>
      <c r="AC15" s="1">
        <v>0.01</v>
      </c>
      <c r="AD15" s="1">
        <v>0</v>
      </c>
      <c r="AE15" s="1">
        <v>0.02</v>
      </c>
      <c r="AF15" s="1">
        <v>2.5000000000000001E-2</v>
      </c>
      <c r="AG15" s="1">
        <v>2.4037899999999945E-2</v>
      </c>
      <c r="AH15" s="1">
        <v>1.93318E-2</v>
      </c>
      <c r="AI15" s="1">
        <v>2.9517000000000002E-2</v>
      </c>
      <c r="AJ15" s="1">
        <v>79680</v>
      </c>
      <c r="AK15" s="197"/>
      <c r="AL15" t="s">
        <v>1030</v>
      </c>
    </row>
    <row r="16" spans="1:109" ht="12.75" customHeight="1">
      <c r="A16" s="7" t="s">
        <v>180</v>
      </c>
      <c r="B16" t="s">
        <v>348</v>
      </c>
      <c r="D16" s="18" t="s">
        <v>927</v>
      </c>
      <c r="E16" s="20" t="s">
        <v>1025</v>
      </c>
      <c r="F16" s="19" t="s">
        <v>37</v>
      </c>
      <c r="G16" t="s">
        <v>1009</v>
      </c>
      <c r="M16" s="10">
        <v>0</v>
      </c>
      <c r="N16" s="1">
        <f t="shared" si="0"/>
        <v>0</v>
      </c>
      <c r="O16" t="s">
        <v>38</v>
      </c>
      <c r="P16">
        <v>98.67</v>
      </c>
      <c r="R16" s="1">
        <v>53.744</v>
      </c>
      <c r="S16" s="1">
        <v>75.762</v>
      </c>
      <c r="T16" s="1">
        <v>100</v>
      </c>
      <c r="U16" s="1">
        <v>92147</v>
      </c>
      <c r="V16" s="1">
        <v>343.17750000000001</v>
      </c>
      <c r="W16" s="1">
        <v>61.7</v>
      </c>
      <c r="X16" s="1">
        <v>8.5199999999999998E-2</v>
      </c>
      <c r="Y16" s="1">
        <v>7.0599999999999996E-2</v>
      </c>
      <c r="Z16" s="1">
        <v>8.0600000000000005E-2</v>
      </c>
      <c r="AA16" s="1">
        <v>7.22E-2</v>
      </c>
      <c r="AB16" s="1">
        <v>43.59</v>
      </c>
      <c r="AC16" s="1">
        <v>0.01</v>
      </c>
      <c r="AD16" s="1">
        <v>0</v>
      </c>
      <c r="AE16" s="1">
        <v>0.02</v>
      </c>
      <c r="AF16" s="1">
        <v>2.4E-2</v>
      </c>
      <c r="AG16" s="1">
        <v>6.1696999999999447E-3</v>
      </c>
      <c r="AH16" s="1">
        <v>3.3484999999999999E-3</v>
      </c>
      <c r="AI16" s="1">
        <v>1.00979E-2</v>
      </c>
      <c r="AJ16" s="1">
        <v>79283</v>
      </c>
      <c r="AK16" s="197"/>
      <c r="AL16" t="s">
        <v>1030</v>
      </c>
    </row>
    <row r="17" spans="1:38" ht="12.75" customHeight="1">
      <c r="A17" s="7" t="s">
        <v>181</v>
      </c>
      <c r="B17" t="s">
        <v>349</v>
      </c>
      <c r="D17" s="18" t="s">
        <v>927</v>
      </c>
      <c r="E17" s="20"/>
      <c r="F17" s="19" t="s">
        <v>39</v>
      </c>
      <c r="G17" t="s">
        <v>1009</v>
      </c>
      <c r="H17" s="19" t="s">
        <v>1051</v>
      </c>
      <c r="I17" t="s">
        <v>1058</v>
      </c>
      <c r="J17" s="19" t="s">
        <v>1062</v>
      </c>
      <c r="L17" s="122" t="s">
        <v>1054</v>
      </c>
      <c r="M17" s="10">
        <v>0</v>
      </c>
      <c r="N17" s="1">
        <f t="shared" si="0"/>
        <v>0</v>
      </c>
      <c r="O17" t="s">
        <v>9</v>
      </c>
      <c r="P17">
        <v>94.95</v>
      </c>
      <c r="R17" s="1">
        <v>42.872999999999998</v>
      </c>
      <c r="S17" s="1">
        <v>72.819999999999993</v>
      </c>
      <c r="T17" s="1">
        <v>100</v>
      </c>
      <c r="U17" s="1">
        <v>26413</v>
      </c>
      <c r="V17" s="1">
        <v>80.051100000000005</v>
      </c>
      <c r="W17" s="1">
        <v>50.21</v>
      </c>
      <c r="X17" s="1">
        <v>0.15290000000000001</v>
      </c>
      <c r="Y17" s="1">
        <v>0.128</v>
      </c>
      <c r="Z17" s="1">
        <v>0.1351</v>
      </c>
      <c r="AA17" s="1">
        <v>0.127</v>
      </c>
      <c r="AB17" s="1">
        <v>43.46</v>
      </c>
      <c r="AC17" s="1">
        <v>0.02</v>
      </c>
      <c r="AD17" s="1">
        <v>0.01</v>
      </c>
      <c r="AE17" s="1">
        <v>0.03</v>
      </c>
      <c r="AF17" s="1">
        <v>2.9000000000000001E-2</v>
      </c>
      <c r="AG17" s="1">
        <v>1.6492399999999963E-2</v>
      </c>
      <c r="AH17" s="1">
        <v>7.1951000000000003E-3</v>
      </c>
      <c r="AI17" s="1">
        <v>3.1035900000000002E-2</v>
      </c>
      <c r="AJ17" s="1">
        <v>22409</v>
      </c>
      <c r="AK17" s="197"/>
      <c r="AL17" t="s">
        <v>1030</v>
      </c>
    </row>
    <row r="18" spans="1:38">
      <c r="M18" s="10"/>
      <c r="N18" s="1"/>
      <c r="R18" s="4"/>
      <c r="S18" s="4"/>
      <c r="T18" s="4"/>
      <c r="U18" s="4"/>
      <c r="V18" s="4"/>
      <c r="W18" s="4"/>
      <c r="X18" s="4"/>
      <c r="Y18" s="4"/>
      <c r="Z18" s="4"/>
      <c r="AA18" s="4"/>
      <c r="AK18" s="197"/>
    </row>
    <row r="19" spans="1:38">
      <c r="A19" s="7" t="s">
        <v>220</v>
      </c>
      <c r="B19" t="s">
        <v>41</v>
      </c>
      <c r="C19" s="20">
        <v>404</v>
      </c>
      <c r="D19" s="18" t="s">
        <v>928</v>
      </c>
      <c r="E19" t="s">
        <v>42</v>
      </c>
      <c r="G19" t="s">
        <v>1010</v>
      </c>
      <c r="H19" s="8" t="s">
        <v>432</v>
      </c>
      <c r="I19" t="s">
        <v>400</v>
      </c>
      <c r="J19" t="s">
        <v>401</v>
      </c>
      <c r="K19" s="7" t="s">
        <v>946</v>
      </c>
      <c r="L19" s="10" t="s">
        <v>352</v>
      </c>
      <c r="M19" s="10">
        <v>19</v>
      </c>
      <c r="N19" s="1">
        <f t="shared" ref="N19:N28" si="1">(M19/16569)*100</f>
        <v>0.1146719777898485</v>
      </c>
      <c r="O19" t="s">
        <v>43</v>
      </c>
      <c r="P19">
        <v>97.15</v>
      </c>
      <c r="R19" s="1">
        <v>0.47199999999999998</v>
      </c>
      <c r="S19" s="1">
        <v>2.2429999999999999</v>
      </c>
      <c r="T19" s="1">
        <v>97.19</v>
      </c>
      <c r="U19" s="1">
        <v>3968</v>
      </c>
      <c r="V19" s="1">
        <v>12.99</v>
      </c>
      <c r="W19" s="1">
        <v>54.24</v>
      </c>
      <c r="X19" s="1">
        <v>0.34210000000000002</v>
      </c>
      <c r="Y19" s="1">
        <v>0.22639999999999999</v>
      </c>
      <c r="Z19" s="1">
        <v>0.30969999999999998</v>
      </c>
      <c r="AA19" s="1">
        <v>0.2117</v>
      </c>
      <c r="AB19" s="1">
        <v>41.64</v>
      </c>
      <c r="AC19" s="1">
        <v>0.02</v>
      </c>
      <c r="AD19" s="1">
        <v>0.01</v>
      </c>
      <c r="AE19" s="1">
        <v>0.03</v>
      </c>
      <c r="AF19" s="187">
        <v>4.8000000000000001E-2</v>
      </c>
      <c r="AG19" s="191">
        <v>3.2261300000000048E-2</v>
      </c>
      <c r="AH19" s="191">
        <v>6.4748000000000002E-3</v>
      </c>
      <c r="AI19" s="192">
        <v>7.5515799999999994E-2</v>
      </c>
      <c r="AJ19" s="7">
        <v>3484</v>
      </c>
      <c r="AK19" s="198"/>
      <c r="AL19" t="s">
        <v>1030</v>
      </c>
    </row>
    <row r="20" spans="1:38">
      <c r="A20" s="7" t="s">
        <v>221</v>
      </c>
      <c r="B20" t="s">
        <v>44</v>
      </c>
      <c r="C20" s="20">
        <v>15</v>
      </c>
      <c r="D20" s="18" t="s">
        <v>928</v>
      </c>
      <c r="E20" t="s">
        <v>45</v>
      </c>
      <c r="G20" t="s">
        <v>1010</v>
      </c>
      <c r="H20" s="8" t="s">
        <v>433</v>
      </c>
      <c r="I20" t="s">
        <v>402</v>
      </c>
      <c r="J20" t="s">
        <v>403</v>
      </c>
      <c r="K20" s="7" t="s">
        <v>947</v>
      </c>
      <c r="L20" s="10" t="s">
        <v>352</v>
      </c>
      <c r="M20" s="10">
        <v>518</v>
      </c>
      <c r="N20" s="1">
        <f t="shared" si="1"/>
        <v>3.126320236586396</v>
      </c>
      <c r="O20" t="s">
        <v>133</v>
      </c>
      <c r="P20">
        <v>95.54</v>
      </c>
      <c r="R20" s="1">
        <v>0.14799999999999999</v>
      </c>
      <c r="S20" s="1">
        <v>1.1859999999999999</v>
      </c>
      <c r="T20" s="1">
        <v>73.790000000000006</v>
      </c>
      <c r="U20" s="1">
        <v>1822</v>
      </c>
      <c r="V20" s="1">
        <v>6.6285999999999996</v>
      </c>
      <c r="W20" s="1">
        <v>60.28</v>
      </c>
      <c r="X20" s="1">
        <v>0.3306</v>
      </c>
      <c r="Y20" s="1">
        <v>0.31480000000000002</v>
      </c>
      <c r="Z20" s="1">
        <v>0.27739999999999998</v>
      </c>
      <c r="AA20" s="1">
        <v>0.22700000000000001</v>
      </c>
      <c r="AB20" s="1">
        <v>41.87</v>
      </c>
      <c r="AC20" s="1">
        <v>0.02</v>
      </c>
      <c r="AD20" s="1">
        <v>0.01</v>
      </c>
      <c r="AE20" s="1">
        <v>0.03</v>
      </c>
      <c r="AF20" s="187">
        <v>4.8000000000000001E-2</v>
      </c>
      <c r="AG20" s="191">
        <v>9.7509000000000068E-3</v>
      </c>
      <c r="AH20" s="191">
        <v>9.5640000000000005E-4</v>
      </c>
      <c r="AI20" s="191">
        <v>2.7619600000000001E-2</v>
      </c>
      <c r="AJ20" s="7">
        <v>14564</v>
      </c>
      <c r="AK20" s="198"/>
      <c r="AL20" t="s">
        <v>1030</v>
      </c>
    </row>
    <row r="21" spans="1:38">
      <c r="A21" s="7" t="s">
        <v>222</v>
      </c>
      <c r="B21" t="s">
        <v>182</v>
      </c>
      <c r="C21" s="20">
        <v>135</v>
      </c>
      <c r="D21" s="18" t="s">
        <v>927</v>
      </c>
      <c r="E21" t="s">
        <v>46</v>
      </c>
      <c r="G21" t="s">
        <v>1010</v>
      </c>
      <c r="H21" s="8" t="s">
        <v>434</v>
      </c>
      <c r="I21" t="s">
        <v>404</v>
      </c>
      <c r="J21" t="s">
        <v>1069</v>
      </c>
      <c r="K21" s="7" t="s">
        <v>948</v>
      </c>
      <c r="L21" s="10" t="s">
        <v>352</v>
      </c>
      <c r="M21" s="10">
        <v>0</v>
      </c>
      <c r="N21" s="1">
        <f t="shared" si="1"/>
        <v>0</v>
      </c>
      <c r="O21" t="s">
        <v>47</v>
      </c>
      <c r="P21">
        <v>100</v>
      </c>
      <c r="R21" s="1">
        <v>1.7230000000000001</v>
      </c>
      <c r="S21" s="1">
        <v>1.274</v>
      </c>
      <c r="T21" s="1">
        <v>100</v>
      </c>
      <c r="U21" s="1">
        <v>22586</v>
      </c>
      <c r="V21" s="1">
        <v>82.095200000000006</v>
      </c>
      <c r="W21" s="1">
        <v>60.22</v>
      </c>
      <c r="X21" s="1">
        <v>0.31569999999999998</v>
      </c>
      <c r="Y21" s="1">
        <v>0.2019</v>
      </c>
      <c r="Z21" s="1">
        <v>0.27250000000000002</v>
      </c>
      <c r="AA21" s="1">
        <v>0.19439999999999999</v>
      </c>
      <c r="AB21" s="1">
        <v>41.34</v>
      </c>
      <c r="AC21" s="1">
        <v>0.02</v>
      </c>
      <c r="AD21" s="1">
        <v>0.01</v>
      </c>
      <c r="AE21" s="1">
        <v>0.03</v>
      </c>
      <c r="AF21" s="7">
        <v>5.7000000000000002E-2</v>
      </c>
      <c r="AG21" s="191">
        <v>1.3497800000000004E-2</v>
      </c>
      <c r="AH21" s="191">
        <v>1.2788999999999999E-3</v>
      </c>
      <c r="AI21" s="192">
        <v>0.1024708</v>
      </c>
      <c r="AJ21" s="193">
        <v>1590</v>
      </c>
      <c r="AK21" s="198" t="s">
        <v>1329</v>
      </c>
      <c r="AL21" t="s">
        <v>1030</v>
      </c>
    </row>
    <row r="22" spans="1:38">
      <c r="A22" s="7" t="s">
        <v>223</v>
      </c>
      <c r="B22" t="s">
        <v>48</v>
      </c>
      <c r="C22" s="20">
        <v>302</v>
      </c>
      <c r="D22" s="18" t="s">
        <v>927</v>
      </c>
      <c r="E22" t="s">
        <v>49</v>
      </c>
      <c r="G22" t="s">
        <v>1010</v>
      </c>
      <c r="H22" s="8" t="s">
        <v>435</v>
      </c>
      <c r="I22" t="s">
        <v>405</v>
      </c>
      <c r="J22" t="s">
        <v>406</v>
      </c>
      <c r="K22" s="7" t="s">
        <v>949</v>
      </c>
      <c r="L22" s="10" t="s">
        <v>352</v>
      </c>
      <c r="M22" s="10">
        <v>12</v>
      </c>
      <c r="N22" s="1">
        <f t="shared" si="1"/>
        <v>7.2424407025167475E-2</v>
      </c>
      <c r="O22" t="s">
        <v>9</v>
      </c>
      <c r="P22">
        <v>100</v>
      </c>
      <c r="R22" s="1">
        <v>0.24399999999999999</v>
      </c>
      <c r="S22" s="1">
        <v>1.177</v>
      </c>
      <c r="T22" s="1">
        <v>99.41</v>
      </c>
      <c r="U22" s="1">
        <v>4819</v>
      </c>
      <c r="V22" s="1">
        <v>19.849299999999999</v>
      </c>
      <c r="W22" s="1">
        <v>68.25</v>
      </c>
      <c r="X22" s="1">
        <v>0.1983</v>
      </c>
      <c r="Y22" s="1">
        <v>0.17030000000000001</v>
      </c>
      <c r="Z22" s="1">
        <v>0.17069999999999999</v>
      </c>
      <c r="AA22" s="1">
        <v>0.14449999999999999</v>
      </c>
      <c r="AB22" s="1">
        <v>42.85</v>
      </c>
      <c r="AC22" s="1">
        <v>0.02</v>
      </c>
      <c r="AD22" s="1">
        <v>0.01</v>
      </c>
      <c r="AE22" s="1">
        <v>0.03</v>
      </c>
      <c r="AF22" s="187">
        <v>5.0999999999999997E-2</v>
      </c>
      <c r="AG22" s="191">
        <v>6.0708000000000428E-3</v>
      </c>
      <c r="AH22" s="191">
        <v>7.2000000000000005E-4</v>
      </c>
      <c r="AI22" s="191">
        <v>1.7324099999999999E-2</v>
      </c>
      <c r="AJ22" s="7">
        <v>19774</v>
      </c>
      <c r="AK22" s="198"/>
      <c r="AL22" t="s">
        <v>1030</v>
      </c>
    </row>
    <row r="23" spans="1:38">
      <c r="A23" s="7" t="s">
        <v>224</v>
      </c>
      <c r="B23" t="s">
        <v>50</v>
      </c>
      <c r="C23" s="20">
        <v>319</v>
      </c>
      <c r="D23" s="18" t="s">
        <v>927</v>
      </c>
      <c r="E23" t="s">
        <v>51</v>
      </c>
      <c r="G23" t="s">
        <v>1010</v>
      </c>
      <c r="H23" s="8" t="s">
        <v>436</v>
      </c>
      <c r="I23" t="s">
        <v>407</v>
      </c>
      <c r="J23" t="s">
        <v>408</v>
      </c>
      <c r="K23" s="7" t="s">
        <v>950</v>
      </c>
      <c r="L23" s="10" t="s">
        <v>352</v>
      </c>
      <c r="M23" s="10">
        <v>307</v>
      </c>
      <c r="N23" s="1">
        <f t="shared" si="1"/>
        <v>1.852857746393868</v>
      </c>
      <c r="O23" t="s">
        <v>141</v>
      </c>
      <c r="P23">
        <v>92.54</v>
      </c>
      <c r="R23" s="1">
        <v>0.85</v>
      </c>
      <c r="S23" s="1">
        <v>1.091</v>
      </c>
      <c r="T23" s="1">
        <v>85.57</v>
      </c>
      <c r="U23" s="1">
        <v>2193</v>
      </c>
      <c r="V23" s="1">
        <v>8.5317000000000007</v>
      </c>
      <c r="W23" s="1">
        <v>64.459999999999994</v>
      </c>
      <c r="X23" s="1">
        <v>0.23899999999999999</v>
      </c>
      <c r="Y23" s="1">
        <v>0.15620000000000001</v>
      </c>
      <c r="Z23" s="1">
        <v>0.2087</v>
      </c>
      <c r="AA23" s="1">
        <v>0.20830000000000001</v>
      </c>
      <c r="AB23" s="1">
        <v>42.41</v>
      </c>
      <c r="AC23" s="1">
        <v>0.02</v>
      </c>
      <c r="AD23" s="1">
        <v>0.01</v>
      </c>
      <c r="AE23" s="1">
        <v>0.03</v>
      </c>
      <c r="AF23" s="187">
        <v>6.7000000000000004E-2</v>
      </c>
      <c r="AG23" s="191">
        <v>1.2533099999999964E-2</v>
      </c>
      <c r="AH23" s="191">
        <v>1.3568E-3</v>
      </c>
      <c r="AI23" s="192">
        <v>5.5599000000000003E-2</v>
      </c>
      <c r="AJ23" s="7">
        <v>4191</v>
      </c>
      <c r="AK23" s="198"/>
      <c r="AL23" t="s">
        <v>1030</v>
      </c>
    </row>
    <row r="24" spans="1:38">
      <c r="A24" s="7" t="s">
        <v>225</v>
      </c>
      <c r="B24" t="s">
        <v>52</v>
      </c>
      <c r="C24" s="20">
        <v>407</v>
      </c>
      <c r="D24" s="18" t="s">
        <v>928</v>
      </c>
      <c r="E24" t="s">
        <v>53</v>
      </c>
      <c r="G24" t="s">
        <v>1010</v>
      </c>
      <c r="H24" s="8" t="s">
        <v>437</v>
      </c>
      <c r="I24" t="s">
        <v>409</v>
      </c>
      <c r="J24" t="s">
        <v>410</v>
      </c>
      <c r="K24" s="7" t="s">
        <v>951</v>
      </c>
      <c r="L24" s="10" t="s">
        <v>352</v>
      </c>
      <c r="M24" s="10">
        <v>221</v>
      </c>
      <c r="N24" s="1">
        <f t="shared" si="1"/>
        <v>1.3338161627135012</v>
      </c>
      <c r="O24" t="s">
        <v>54</v>
      </c>
      <c r="P24">
        <v>93.99</v>
      </c>
      <c r="R24" s="1">
        <v>9.1999999999999998E-2</v>
      </c>
      <c r="S24" s="1">
        <v>1.214</v>
      </c>
      <c r="T24" s="1">
        <v>87.2</v>
      </c>
      <c r="U24" s="1">
        <v>2450</v>
      </c>
      <c r="V24" s="1">
        <v>8.9604999999999997</v>
      </c>
      <c r="W24" s="1">
        <v>60.6</v>
      </c>
      <c r="X24" s="1">
        <v>0.31440000000000001</v>
      </c>
      <c r="Y24" s="1">
        <v>0.217</v>
      </c>
      <c r="Z24" s="1">
        <v>0.3387</v>
      </c>
      <c r="AA24" s="1">
        <v>0.2233</v>
      </c>
      <c r="AB24" s="1">
        <v>41.87</v>
      </c>
      <c r="AC24" s="1">
        <v>0.02</v>
      </c>
      <c r="AD24" s="1">
        <v>0.01</v>
      </c>
      <c r="AE24" s="1">
        <v>0.03</v>
      </c>
      <c r="AF24" s="7">
        <v>5.3999999999999999E-2</v>
      </c>
      <c r="AG24" s="192">
        <v>5.862120000000004E-2</v>
      </c>
      <c r="AH24" s="191">
        <v>2.4424499999999998E-2</v>
      </c>
      <c r="AI24" s="192">
        <v>0.1184828</v>
      </c>
      <c r="AJ24" s="193">
        <v>1939</v>
      </c>
      <c r="AK24" s="198" t="s">
        <v>1329</v>
      </c>
      <c r="AL24" t="s">
        <v>1030</v>
      </c>
    </row>
    <row r="25" spans="1:38">
      <c r="A25" s="7" t="s">
        <v>226</v>
      </c>
      <c r="B25" t="s">
        <v>55</v>
      </c>
      <c r="C25" s="20">
        <v>404</v>
      </c>
      <c r="D25" s="18" t="s">
        <v>928</v>
      </c>
      <c r="E25" t="s">
        <v>56</v>
      </c>
      <c r="G25" t="s">
        <v>1010</v>
      </c>
      <c r="H25" s="8" t="s">
        <v>438</v>
      </c>
      <c r="I25" t="s">
        <v>411</v>
      </c>
      <c r="J25" t="s">
        <v>412</v>
      </c>
      <c r="K25" s="7" t="s">
        <v>952</v>
      </c>
      <c r="L25" s="10" t="s">
        <v>352</v>
      </c>
      <c r="M25" s="10">
        <v>0</v>
      </c>
      <c r="N25" s="1">
        <f t="shared" si="1"/>
        <v>0</v>
      </c>
      <c r="O25" t="s">
        <v>142</v>
      </c>
      <c r="P25">
        <v>96.5</v>
      </c>
      <c r="R25" s="1">
        <v>0.85399999999999998</v>
      </c>
      <c r="S25" s="1">
        <v>1.17</v>
      </c>
      <c r="T25" s="1">
        <v>100</v>
      </c>
      <c r="U25" s="1">
        <v>13218</v>
      </c>
      <c r="V25" s="1">
        <v>48.485599999999998</v>
      </c>
      <c r="W25" s="1">
        <v>60.78</v>
      </c>
      <c r="X25" s="1">
        <v>0.32400000000000001</v>
      </c>
      <c r="Y25" s="1">
        <v>0.2293</v>
      </c>
      <c r="Z25" s="1">
        <v>0.2959</v>
      </c>
      <c r="AA25" s="1">
        <v>0.21179999999999999</v>
      </c>
      <c r="AB25" s="1">
        <v>42.33</v>
      </c>
      <c r="AC25" s="1">
        <v>0.02</v>
      </c>
      <c r="AD25" s="1">
        <v>0.01</v>
      </c>
      <c r="AE25" s="1">
        <v>0.03</v>
      </c>
      <c r="AF25" s="7">
        <v>5.1999999999999998E-2</v>
      </c>
      <c r="AG25" s="192">
        <v>9.8717999999999972E-2</v>
      </c>
      <c r="AH25" s="191">
        <v>5.3020999999999999E-2</v>
      </c>
      <c r="AI25" s="192">
        <v>0.16094349999999999</v>
      </c>
      <c r="AJ25" s="193">
        <v>2151</v>
      </c>
      <c r="AK25" s="198" t="s">
        <v>1329</v>
      </c>
      <c r="AL25" t="s">
        <v>1030</v>
      </c>
    </row>
    <row r="26" spans="1:38">
      <c r="A26" s="7" t="s">
        <v>227</v>
      </c>
      <c r="B26" t="s">
        <v>57</v>
      </c>
      <c r="C26" s="20">
        <v>480</v>
      </c>
      <c r="D26" s="18" t="s">
        <v>928</v>
      </c>
      <c r="E26" t="s">
        <v>58</v>
      </c>
      <c r="G26" t="s">
        <v>1010</v>
      </c>
      <c r="H26" s="8" t="s">
        <v>439</v>
      </c>
      <c r="I26" t="s">
        <v>413</v>
      </c>
      <c r="J26" t="s">
        <v>414</v>
      </c>
      <c r="K26" s="7" t="s">
        <v>953</v>
      </c>
      <c r="L26" s="10" t="s">
        <v>352</v>
      </c>
      <c r="M26" s="10">
        <v>18</v>
      </c>
      <c r="N26" s="1">
        <f t="shared" si="1"/>
        <v>0.10863661053775121</v>
      </c>
      <c r="O26" t="s">
        <v>61</v>
      </c>
      <c r="P26">
        <v>98.38</v>
      </c>
      <c r="R26" s="1">
        <v>0.39300000000000002</v>
      </c>
      <c r="S26" s="1">
        <v>1.1200000000000001</v>
      </c>
      <c r="T26" s="1">
        <v>99.39</v>
      </c>
      <c r="U26" s="1">
        <v>5248</v>
      </c>
      <c r="V26" s="1">
        <v>19.530799999999999</v>
      </c>
      <c r="W26" s="1">
        <v>61.66</v>
      </c>
      <c r="X26" s="1">
        <v>0.35930000000000001</v>
      </c>
      <c r="Y26" s="1">
        <v>0.28110000000000002</v>
      </c>
      <c r="Z26" s="1">
        <v>0.3054</v>
      </c>
      <c r="AA26" s="1">
        <v>0.25940000000000002</v>
      </c>
      <c r="AB26" s="1">
        <v>42.2</v>
      </c>
      <c r="AC26" s="1">
        <v>0.02</v>
      </c>
      <c r="AD26" s="1">
        <v>0.01</v>
      </c>
      <c r="AE26" s="1">
        <v>0.03</v>
      </c>
      <c r="AF26" s="187">
        <v>5.2999999999999999E-2</v>
      </c>
      <c r="AG26" s="191">
        <v>1.9105499999999997E-2</v>
      </c>
      <c r="AH26" s="191">
        <v>4.9785000000000003E-3</v>
      </c>
      <c r="AI26" s="191">
        <v>4.1400699999999999E-2</v>
      </c>
      <c r="AJ26" s="7">
        <v>11557</v>
      </c>
      <c r="AK26" s="198"/>
      <c r="AL26" t="s">
        <v>1030</v>
      </c>
    </row>
    <row r="27" spans="1:38">
      <c r="A27" s="7" t="s">
        <v>228</v>
      </c>
      <c r="B27" t="s">
        <v>183</v>
      </c>
      <c r="C27" s="20">
        <v>294</v>
      </c>
      <c r="D27" s="18" t="s">
        <v>927</v>
      </c>
      <c r="E27" t="s">
        <v>101</v>
      </c>
      <c r="G27" t="s">
        <v>1010</v>
      </c>
      <c r="H27" s="8" t="s">
        <v>440</v>
      </c>
      <c r="I27" t="s">
        <v>415</v>
      </c>
      <c r="J27" t="s">
        <v>416</v>
      </c>
      <c r="K27" s="7" t="s">
        <v>954</v>
      </c>
      <c r="L27" s="10" t="s">
        <v>352</v>
      </c>
      <c r="M27" s="10">
        <v>64</v>
      </c>
      <c r="N27" s="1">
        <f t="shared" si="1"/>
        <v>0.38626350413422655</v>
      </c>
      <c r="O27" t="s">
        <v>135</v>
      </c>
      <c r="P27">
        <v>100</v>
      </c>
      <c r="R27" s="1">
        <v>0.79500000000000004</v>
      </c>
      <c r="S27" s="1">
        <v>3.4420000000000002</v>
      </c>
      <c r="T27" s="1">
        <v>96.41</v>
      </c>
      <c r="U27" s="1">
        <v>3849</v>
      </c>
      <c r="V27" s="1">
        <v>11.7903</v>
      </c>
      <c r="W27" s="1">
        <v>50.75</v>
      </c>
      <c r="X27" s="1">
        <v>0.25580000000000003</v>
      </c>
      <c r="Y27" s="1">
        <v>0.187</v>
      </c>
      <c r="Z27" s="1">
        <v>0.2152</v>
      </c>
      <c r="AA27" s="1">
        <v>0.1308</v>
      </c>
      <c r="AB27" s="1">
        <v>42.47</v>
      </c>
      <c r="AC27" s="1">
        <v>0.02</v>
      </c>
      <c r="AD27" s="1">
        <v>0.01</v>
      </c>
      <c r="AE27" s="1">
        <v>0.03</v>
      </c>
      <c r="AF27" s="187">
        <v>0.06</v>
      </c>
      <c r="AG27" s="192">
        <v>5.724269999999998E-2</v>
      </c>
      <c r="AH27" s="191">
        <v>2.7820500000000001E-2</v>
      </c>
      <c r="AI27" s="192">
        <v>0.1010235</v>
      </c>
      <c r="AJ27" s="7">
        <v>4611</v>
      </c>
      <c r="AK27" s="198" t="s">
        <v>1329</v>
      </c>
      <c r="AL27" t="s">
        <v>1031</v>
      </c>
    </row>
    <row r="28" spans="1:38">
      <c r="A28" s="7" t="s">
        <v>229</v>
      </c>
      <c r="B28" t="s">
        <v>184</v>
      </c>
      <c r="C28" s="20">
        <v>281</v>
      </c>
      <c r="D28" s="18" t="s">
        <v>927</v>
      </c>
      <c r="E28" t="s">
        <v>102</v>
      </c>
      <c r="G28" t="s">
        <v>1010</v>
      </c>
      <c r="H28" s="8" t="s">
        <v>441</v>
      </c>
      <c r="I28" t="s">
        <v>417</v>
      </c>
      <c r="J28" t="s">
        <v>418</v>
      </c>
      <c r="K28" s="7" t="s">
        <v>955</v>
      </c>
      <c r="L28" s="10" t="s">
        <v>352</v>
      </c>
      <c r="M28" s="10">
        <v>1</v>
      </c>
      <c r="N28" s="1">
        <f t="shared" si="1"/>
        <v>6.0353672520972899E-3</v>
      </c>
      <c r="O28" t="s">
        <v>136</v>
      </c>
      <c r="P28">
        <v>100</v>
      </c>
      <c r="R28" s="1">
        <v>2.31</v>
      </c>
      <c r="S28" s="1">
        <v>3.524</v>
      </c>
      <c r="T28" s="1">
        <v>100</v>
      </c>
      <c r="U28" s="1">
        <v>16555</v>
      </c>
      <c r="V28" s="1">
        <v>57.953000000000003</v>
      </c>
      <c r="W28" s="1">
        <v>58</v>
      </c>
      <c r="X28" s="1">
        <v>0.23830000000000001</v>
      </c>
      <c r="Y28" s="1">
        <v>0.19070000000000001</v>
      </c>
      <c r="Z28" s="1">
        <v>0.215</v>
      </c>
      <c r="AA28" s="1">
        <v>0.17910000000000001</v>
      </c>
      <c r="AB28" s="1">
        <v>42.88</v>
      </c>
      <c r="AC28" s="1">
        <v>0.02</v>
      </c>
      <c r="AD28" s="1">
        <v>0.01</v>
      </c>
      <c r="AE28" s="1">
        <v>0.03</v>
      </c>
      <c r="AF28" s="187">
        <v>4.3999999999999997E-2</v>
      </c>
      <c r="AG28" s="191">
        <v>4.8517000000000143E-3</v>
      </c>
      <c r="AH28" s="191">
        <v>8.9680000000000001E-4</v>
      </c>
      <c r="AI28" s="192">
        <v>5.8034200000000001E-2</v>
      </c>
      <c r="AJ28" s="7">
        <v>3345</v>
      </c>
      <c r="AK28" s="198"/>
      <c r="AL28" t="s">
        <v>1031</v>
      </c>
    </row>
    <row r="29" spans="1:38">
      <c r="K29" s="9"/>
      <c r="M29" s="10"/>
      <c r="N29" s="1"/>
      <c r="R29" s="1"/>
      <c r="S29" s="1"/>
      <c r="T29" s="1"/>
      <c r="U29" s="1"/>
      <c r="V29" s="1"/>
      <c r="W29" s="1"/>
      <c r="X29" s="1"/>
      <c r="Y29" s="1"/>
      <c r="Z29" s="1"/>
      <c r="AK29" s="197"/>
    </row>
    <row r="30" spans="1:38" s="6" customFormat="1">
      <c r="A30" s="7" t="s">
        <v>230</v>
      </c>
      <c r="B30" t="s">
        <v>90</v>
      </c>
      <c r="C30" s="20">
        <v>7</v>
      </c>
      <c r="D30" s="18" t="s">
        <v>927</v>
      </c>
      <c r="E30" t="s">
        <v>291</v>
      </c>
      <c r="F30" s="19"/>
      <c r="G30" t="s">
        <v>1011</v>
      </c>
      <c r="H30" s="16" t="s">
        <v>443</v>
      </c>
      <c r="I30" s="8" t="s">
        <v>462</v>
      </c>
      <c r="J30" s="16" t="s">
        <v>463</v>
      </c>
      <c r="K30" s="16" t="s">
        <v>451</v>
      </c>
      <c r="L30" s="10" t="s">
        <v>352</v>
      </c>
      <c r="M30" s="10">
        <v>0</v>
      </c>
      <c r="N30" s="1">
        <f t="shared" ref="N30:N45" si="2">(M30/16569)*100</f>
        <v>0</v>
      </c>
      <c r="O30" t="s">
        <v>118</v>
      </c>
      <c r="P30">
        <v>99.76</v>
      </c>
      <c r="Q30"/>
      <c r="R30" s="1">
        <v>4.8360000000000003</v>
      </c>
      <c r="S30" s="1">
        <v>8.6829999999999998</v>
      </c>
      <c r="T30" s="1">
        <v>100</v>
      </c>
      <c r="U30" s="1">
        <v>32416</v>
      </c>
      <c r="V30" s="1">
        <v>139.80670000000001</v>
      </c>
      <c r="W30" s="1">
        <v>71.459999999999994</v>
      </c>
      <c r="X30" s="1">
        <v>0.16500000000000001</v>
      </c>
      <c r="Y30" s="1">
        <v>0.13270000000000001</v>
      </c>
      <c r="Z30" s="1">
        <v>0.17399999999999999</v>
      </c>
      <c r="AA30" s="1">
        <v>0.12790000000000001</v>
      </c>
      <c r="AB30" s="1">
        <v>42.62</v>
      </c>
      <c r="AC30" s="1">
        <v>0.02</v>
      </c>
      <c r="AD30" s="1">
        <v>0.01</v>
      </c>
      <c r="AE30" s="1">
        <v>0.03</v>
      </c>
      <c r="AF30" s="187">
        <v>6.3E-2</v>
      </c>
      <c r="AG30" s="190">
        <v>9.813900000000042E-3</v>
      </c>
      <c r="AH30" s="190">
        <v>3.0552000000000001E-3</v>
      </c>
      <c r="AI30" s="190">
        <v>1.9291699999999998E-2</v>
      </c>
      <c r="AJ30" s="8">
        <v>28862</v>
      </c>
      <c r="AK30" s="199"/>
      <c r="AL30" t="s">
        <v>1031</v>
      </c>
    </row>
    <row r="31" spans="1:38">
      <c r="A31" t="s">
        <v>231</v>
      </c>
      <c r="B31" t="s">
        <v>91</v>
      </c>
      <c r="C31" s="19">
        <v>21</v>
      </c>
      <c r="D31" t="s">
        <v>927</v>
      </c>
      <c r="E31" t="s">
        <v>303</v>
      </c>
      <c r="F31"/>
      <c r="G31" t="s">
        <v>1011</v>
      </c>
      <c r="H31" t="s">
        <v>957</v>
      </c>
      <c r="I31" t="s">
        <v>960</v>
      </c>
      <c r="J31" t="s">
        <v>961</v>
      </c>
      <c r="K31" t="s">
        <v>456</v>
      </c>
      <c r="L31" t="s">
        <v>352</v>
      </c>
      <c r="M31">
        <v>2</v>
      </c>
      <c r="N31">
        <f t="shared" si="2"/>
        <v>1.207073450419458E-2</v>
      </c>
      <c r="O31" t="s">
        <v>119</v>
      </c>
      <c r="P31">
        <v>95.57</v>
      </c>
      <c r="R31">
        <v>0.66100000000000003</v>
      </c>
      <c r="S31">
        <v>1.351</v>
      </c>
      <c r="T31">
        <v>99.73</v>
      </c>
      <c r="U31">
        <v>6061</v>
      </c>
      <c r="V31">
        <v>21.115300000000001</v>
      </c>
      <c r="W31">
        <v>57.72</v>
      </c>
      <c r="X31">
        <v>0.24329999999999999</v>
      </c>
      <c r="Y31">
        <v>0.16159999999999999</v>
      </c>
      <c r="Z31">
        <v>0.23400000000000001</v>
      </c>
      <c r="AA31">
        <v>0.17130000000000001</v>
      </c>
      <c r="AB31">
        <v>42.06</v>
      </c>
      <c r="AC31">
        <v>0.02</v>
      </c>
      <c r="AD31">
        <v>0.01</v>
      </c>
      <c r="AE31">
        <v>0.03</v>
      </c>
      <c r="AF31" s="187">
        <v>5.3999999999999999E-2</v>
      </c>
      <c r="AG31" s="190">
        <v>3.8804100000000008E-2</v>
      </c>
      <c r="AH31" s="190">
        <v>1.8152999999999999E-2</v>
      </c>
      <c r="AI31" s="189">
        <v>6.7513100000000006E-2</v>
      </c>
      <c r="AJ31" s="8">
        <v>5364</v>
      </c>
      <c r="AK31" s="199"/>
      <c r="AL31" t="s">
        <v>1031</v>
      </c>
    </row>
    <row r="32" spans="1:38" ht="15">
      <c r="A32" s="7" t="s">
        <v>232</v>
      </c>
      <c r="B32" t="s">
        <v>92</v>
      </c>
      <c r="C32" s="20">
        <v>20</v>
      </c>
      <c r="D32" s="18" t="s">
        <v>927</v>
      </c>
      <c r="E32" t="s">
        <v>302</v>
      </c>
      <c r="G32" t="s">
        <v>1011</v>
      </c>
      <c r="H32" s="16" t="s">
        <v>448</v>
      </c>
      <c r="I32" s="8" t="s">
        <v>382</v>
      </c>
      <c r="J32" s="16" t="s">
        <v>469</v>
      </c>
      <c r="K32" s="16" t="s">
        <v>457</v>
      </c>
      <c r="L32" s="10" t="s">
        <v>352</v>
      </c>
      <c r="M32" s="10">
        <v>0</v>
      </c>
      <c r="N32" s="1">
        <f t="shared" si="2"/>
        <v>0</v>
      </c>
      <c r="O32" t="s">
        <v>120</v>
      </c>
      <c r="P32">
        <v>95.09</v>
      </c>
      <c r="R32" s="1">
        <v>7.9370000000000003</v>
      </c>
      <c r="S32" s="1">
        <v>12.304</v>
      </c>
      <c r="T32" s="1">
        <v>100</v>
      </c>
      <c r="U32" s="1">
        <v>32892</v>
      </c>
      <c r="V32" s="1">
        <v>144.8683</v>
      </c>
      <c r="W32" s="1">
        <v>72.97</v>
      </c>
      <c r="X32" s="1">
        <v>0.13339999999999999</v>
      </c>
      <c r="Y32" s="1">
        <v>0.1105</v>
      </c>
      <c r="Z32" s="1">
        <v>0.1759</v>
      </c>
      <c r="AA32" s="1">
        <v>0.1203</v>
      </c>
      <c r="AB32" s="1">
        <v>42.78</v>
      </c>
      <c r="AC32" s="1">
        <v>0.02</v>
      </c>
      <c r="AD32" s="1">
        <v>0.01</v>
      </c>
      <c r="AE32" s="1">
        <v>0.03</v>
      </c>
      <c r="AF32" s="187">
        <v>6.3E-2</v>
      </c>
      <c r="AG32" s="190">
        <v>3.1090000000000284E-4</v>
      </c>
      <c r="AH32" s="190">
        <v>5.5999999999999999E-5</v>
      </c>
      <c r="AI32" s="190">
        <v>6.1355000000000003E-3</v>
      </c>
      <c r="AJ32" s="8">
        <v>29271</v>
      </c>
      <c r="AK32" s="200"/>
      <c r="AL32" t="s">
        <v>1031</v>
      </c>
    </row>
    <row r="33" spans="1:38">
      <c r="A33" s="7" t="s">
        <v>233</v>
      </c>
      <c r="B33" t="s">
        <v>93</v>
      </c>
      <c r="C33" s="20">
        <v>10</v>
      </c>
      <c r="D33" s="18" t="s">
        <v>927</v>
      </c>
      <c r="E33" t="s">
        <v>294</v>
      </c>
      <c r="G33" t="s">
        <v>1011</v>
      </c>
      <c r="H33" s="16" t="s">
        <v>446</v>
      </c>
      <c r="I33" s="8" t="s">
        <v>467</v>
      </c>
      <c r="J33" s="16" t="s">
        <v>468</v>
      </c>
      <c r="K33" s="16" t="s">
        <v>454</v>
      </c>
      <c r="L33" s="10" t="s">
        <v>352</v>
      </c>
      <c r="M33" s="10">
        <v>0</v>
      </c>
      <c r="N33" s="1">
        <f t="shared" si="2"/>
        <v>0</v>
      </c>
      <c r="O33" t="s">
        <v>121</v>
      </c>
      <c r="P33">
        <v>94.8</v>
      </c>
      <c r="R33" s="1">
        <v>1.0449999999999999</v>
      </c>
      <c r="S33" s="1">
        <v>1.7210000000000001</v>
      </c>
      <c r="T33" s="1">
        <v>99.99</v>
      </c>
      <c r="U33" s="1">
        <v>12128</v>
      </c>
      <c r="V33" s="1">
        <v>42.017000000000003</v>
      </c>
      <c r="W33" s="1">
        <v>57.4</v>
      </c>
      <c r="X33" s="1">
        <v>0.22700000000000001</v>
      </c>
      <c r="Y33" s="1">
        <v>0.16020000000000001</v>
      </c>
      <c r="Z33" s="1">
        <v>0.22140000000000001</v>
      </c>
      <c r="AA33" s="1">
        <v>0.159</v>
      </c>
      <c r="AB33" s="1">
        <v>42.45</v>
      </c>
      <c r="AC33" s="1">
        <v>0.02</v>
      </c>
      <c r="AD33" s="1">
        <v>0.01</v>
      </c>
      <c r="AE33" s="1">
        <v>0.03</v>
      </c>
      <c r="AF33" s="187">
        <v>5.7000000000000002E-2</v>
      </c>
      <c r="AG33" s="189">
        <v>8.101539999999996E-2</v>
      </c>
      <c r="AH33" s="189">
        <v>5.8314299999999999E-2</v>
      </c>
      <c r="AI33" s="192">
        <v>0.11334080000000001</v>
      </c>
      <c r="AJ33" s="8">
        <v>10570</v>
      </c>
      <c r="AK33" s="199" t="s">
        <v>1329</v>
      </c>
      <c r="AL33" t="s">
        <v>1031</v>
      </c>
    </row>
    <row r="34" spans="1:38">
      <c r="A34" t="s">
        <v>234</v>
      </c>
      <c r="B34" t="s">
        <v>94</v>
      </c>
      <c r="C34" s="19">
        <v>17</v>
      </c>
      <c r="D34" t="s">
        <v>927</v>
      </c>
      <c r="E34" t="s">
        <v>300</v>
      </c>
      <c r="F34"/>
      <c r="G34" t="s">
        <v>1011</v>
      </c>
      <c r="H34" t="s">
        <v>958</v>
      </c>
      <c r="I34" t="s">
        <v>465</v>
      </c>
      <c r="J34" t="s">
        <v>959</v>
      </c>
      <c r="K34" t="s">
        <v>455</v>
      </c>
      <c r="L34" t="s">
        <v>352</v>
      </c>
      <c r="M34">
        <v>1</v>
      </c>
      <c r="N34">
        <f t="shared" si="2"/>
        <v>6.0353672520972899E-3</v>
      </c>
      <c r="O34" t="s">
        <v>122</v>
      </c>
      <c r="P34">
        <v>97.37</v>
      </c>
      <c r="R34">
        <v>0.47899999999999998</v>
      </c>
      <c r="S34">
        <v>1.3560000000000001</v>
      </c>
      <c r="T34">
        <v>99.72</v>
      </c>
      <c r="U34">
        <v>5620</v>
      </c>
      <c r="V34">
        <v>18.486699999999999</v>
      </c>
      <c r="W34">
        <v>54.5</v>
      </c>
      <c r="X34">
        <v>0.22520000000000001</v>
      </c>
      <c r="Y34">
        <v>0.15079999999999999</v>
      </c>
      <c r="Z34">
        <v>0.22639999999999999</v>
      </c>
      <c r="AA34">
        <v>0.14410000000000001</v>
      </c>
      <c r="AB34">
        <v>41.59</v>
      </c>
      <c r="AC34">
        <v>0.02</v>
      </c>
      <c r="AD34">
        <v>0.01</v>
      </c>
      <c r="AE34">
        <v>0.03</v>
      </c>
      <c r="AF34" s="187">
        <v>4.8000000000000001E-2</v>
      </c>
      <c r="AG34" s="190">
        <v>2.6016000000000039E-2</v>
      </c>
      <c r="AH34" s="190">
        <v>5.6422E-3</v>
      </c>
      <c r="AI34" s="189">
        <v>7.4807899999999997E-2</v>
      </c>
      <c r="AJ34" s="8">
        <v>4884</v>
      </c>
      <c r="AK34" s="199"/>
      <c r="AL34" t="s">
        <v>1031</v>
      </c>
    </row>
    <row r="35" spans="1:38" s="6" customFormat="1">
      <c r="A35" s="7" t="s">
        <v>235</v>
      </c>
      <c r="B35" t="s">
        <v>207</v>
      </c>
      <c r="C35" s="20">
        <v>13</v>
      </c>
      <c r="D35" s="18" t="s">
        <v>927</v>
      </c>
      <c r="E35" t="s">
        <v>296</v>
      </c>
      <c r="F35" s="19"/>
      <c r="G35" t="s">
        <v>1011</v>
      </c>
      <c r="H35" s="16" t="s">
        <v>447</v>
      </c>
      <c r="I35" t="s">
        <v>790</v>
      </c>
      <c r="J35" s="16" t="s">
        <v>789</v>
      </c>
      <c r="K35" s="16" t="s">
        <v>956</v>
      </c>
      <c r="L35" s="10" t="s">
        <v>352</v>
      </c>
      <c r="M35" s="10">
        <v>0</v>
      </c>
      <c r="N35" s="1">
        <f t="shared" si="2"/>
        <v>0</v>
      </c>
      <c r="O35" t="s">
        <v>6</v>
      </c>
      <c r="P35">
        <v>100</v>
      </c>
      <c r="Q35"/>
      <c r="R35" s="1">
        <v>1.6439999999999999</v>
      </c>
      <c r="S35" s="1">
        <v>1.55</v>
      </c>
      <c r="T35" s="1">
        <v>100</v>
      </c>
      <c r="U35" s="1">
        <v>11209</v>
      </c>
      <c r="V35" s="1">
        <v>42.642800000000001</v>
      </c>
      <c r="W35" s="1">
        <v>63.03</v>
      </c>
      <c r="X35" s="1">
        <v>0.1724</v>
      </c>
      <c r="Y35" s="1">
        <v>0.13489999999999999</v>
      </c>
      <c r="Z35" s="1">
        <v>0.18149999999999999</v>
      </c>
      <c r="AA35" s="1">
        <v>0.1449</v>
      </c>
      <c r="AB35" s="1">
        <v>42.74</v>
      </c>
      <c r="AC35" s="1">
        <v>0.02</v>
      </c>
      <c r="AD35" s="1">
        <v>0.01</v>
      </c>
      <c r="AE35" s="1">
        <v>0.03</v>
      </c>
      <c r="AF35" s="187">
        <v>5.2999999999999999E-2</v>
      </c>
      <c r="AG35" s="190">
        <v>2.8193099999999971E-2</v>
      </c>
      <c r="AH35" s="190">
        <v>1.53463E-2</v>
      </c>
      <c r="AI35" s="190">
        <v>5.0530800000000001E-2</v>
      </c>
      <c r="AJ35" s="8">
        <v>9918</v>
      </c>
      <c r="AK35" s="199"/>
      <c r="AL35" t="s">
        <v>1031</v>
      </c>
    </row>
    <row r="36" spans="1:38">
      <c r="A36" s="7" t="s">
        <v>236</v>
      </c>
      <c r="B36" t="s">
        <v>95</v>
      </c>
      <c r="C36" s="20">
        <v>6</v>
      </c>
      <c r="D36" s="18" t="s">
        <v>927</v>
      </c>
      <c r="E36" t="s">
        <v>290</v>
      </c>
      <c r="G36" t="s">
        <v>1011</v>
      </c>
      <c r="H36" s="16" t="s">
        <v>442</v>
      </c>
      <c r="I36" s="8" t="s">
        <v>460</v>
      </c>
      <c r="J36" s="16" t="s">
        <v>461</v>
      </c>
      <c r="K36" s="16" t="s">
        <v>450</v>
      </c>
      <c r="L36" s="10" t="s">
        <v>352</v>
      </c>
      <c r="M36" s="10">
        <v>0</v>
      </c>
      <c r="N36" s="1">
        <f t="shared" si="2"/>
        <v>0</v>
      </c>
      <c r="O36" t="s">
        <v>123</v>
      </c>
      <c r="P36">
        <v>96.13</v>
      </c>
      <c r="R36" s="1">
        <v>2.9569999999999999</v>
      </c>
      <c r="S36" s="1">
        <v>9.7799999999999994</v>
      </c>
      <c r="T36" s="1">
        <v>100</v>
      </c>
      <c r="U36" s="1">
        <v>31557</v>
      </c>
      <c r="V36" s="1">
        <v>129.2285</v>
      </c>
      <c r="W36" s="1">
        <v>67.849999999999994</v>
      </c>
      <c r="X36" s="1">
        <v>0.188</v>
      </c>
      <c r="Y36" s="1">
        <v>0.14599999999999999</v>
      </c>
      <c r="Z36" s="1">
        <v>0.19359999999999999</v>
      </c>
      <c r="AA36" s="1">
        <v>0.1321</v>
      </c>
      <c r="AB36" s="1">
        <v>42.69</v>
      </c>
      <c r="AC36" s="1">
        <v>0.02</v>
      </c>
      <c r="AD36" s="1">
        <v>0.01</v>
      </c>
      <c r="AE36" s="1">
        <v>0.03</v>
      </c>
      <c r="AF36" s="187">
        <v>6.2E-2</v>
      </c>
      <c r="AG36" s="190">
        <v>2.8184500000000001E-2</v>
      </c>
      <c r="AH36" s="190">
        <v>1.9100300000000001E-2</v>
      </c>
      <c r="AI36" s="190">
        <v>4.2637899999999999E-2</v>
      </c>
      <c r="AJ36" s="8">
        <v>28033</v>
      </c>
      <c r="AK36" s="199"/>
      <c r="AL36" t="s">
        <v>1031</v>
      </c>
    </row>
    <row r="37" spans="1:38" ht="15">
      <c r="A37" s="7" t="s">
        <v>237</v>
      </c>
      <c r="B37" t="s">
        <v>186</v>
      </c>
      <c r="C37" s="20">
        <v>5</v>
      </c>
      <c r="D37" s="18" t="s">
        <v>927</v>
      </c>
      <c r="E37" t="s">
        <v>289</v>
      </c>
      <c r="G37" t="s">
        <v>1011</v>
      </c>
      <c r="H37" s="109" t="s">
        <v>940</v>
      </c>
      <c r="I37" s="109" t="s">
        <v>941</v>
      </c>
      <c r="J37" s="109" t="s">
        <v>942</v>
      </c>
      <c r="K37" s="109" t="s">
        <v>943</v>
      </c>
      <c r="L37" s="109" t="s">
        <v>944</v>
      </c>
      <c r="M37" s="10">
        <v>0</v>
      </c>
      <c r="N37" s="1">
        <f t="shared" si="2"/>
        <v>0</v>
      </c>
      <c r="O37" t="s">
        <v>124</v>
      </c>
      <c r="P37">
        <v>97.02</v>
      </c>
      <c r="R37" s="1">
        <v>17.457000000000001</v>
      </c>
      <c r="S37" s="1">
        <v>9.6869999999999994</v>
      </c>
      <c r="T37" s="1">
        <v>100</v>
      </c>
      <c r="U37" s="1">
        <v>30974</v>
      </c>
      <c r="V37" s="1">
        <v>132.5462</v>
      </c>
      <c r="W37" s="1">
        <v>70.900000000000006</v>
      </c>
      <c r="X37" s="1">
        <v>0.1336</v>
      </c>
      <c r="Y37" s="1">
        <v>0.1142</v>
      </c>
      <c r="Z37" s="1">
        <v>0.16700000000000001</v>
      </c>
      <c r="AA37" s="1">
        <v>0.13009999999999999</v>
      </c>
      <c r="AB37" s="1">
        <v>43.03</v>
      </c>
      <c r="AC37" s="1">
        <v>0.02</v>
      </c>
      <c r="AD37" s="1">
        <v>0.01</v>
      </c>
      <c r="AE37" s="1">
        <v>0.03</v>
      </c>
      <c r="AF37" s="8">
        <v>6.2E-2</v>
      </c>
      <c r="AG37" s="192">
        <v>0.11977439999999995</v>
      </c>
      <c r="AH37" s="192">
        <v>0.1037361</v>
      </c>
      <c r="AI37" s="192">
        <v>0.13546559999999999</v>
      </c>
      <c r="AJ37" s="195">
        <v>27554</v>
      </c>
      <c r="AK37" s="199" t="s">
        <v>1329</v>
      </c>
      <c r="AL37" t="s">
        <v>1031</v>
      </c>
    </row>
    <row r="38" spans="1:38" s="6" customFormat="1">
      <c r="A38" s="7" t="s">
        <v>238</v>
      </c>
      <c r="B38" t="s">
        <v>96</v>
      </c>
      <c r="C38" s="20">
        <v>8</v>
      </c>
      <c r="D38" s="18" t="s">
        <v>927</v>
      </c>
      <c r="E38" t="s">
        <v>292</v>
      </c>
      <c r="F38" s="19"/>
      <c r="G38" t="s">
        <v>1011</v>
      </c>
      <c r="H38" s="16" t="s">
        <v>444</v>
      </c>
      <c r="I38" s="8" t="s">
        <v>370</v>
      </c>
      <c r="J38" s="16" t="s">
        <v>464</v>
      </c>
      <c r="K38" s="16" t="s">
        <v>452</v>
      </c>
      <c r="L38" s="10" t="s">
        <v>352</v>
      </c>
      <c r="M38" s="10">
        <v>0</v>
      </c>
      <c r="N38" s="1">
        <f t="shared" si="2"/>
        <v>0</v>
      </c>
      <c r="O38" t="s">
        <v>125</v>
      </c>
      <c r="P38">
        <v>99.21</v>
      </c>
      <c r="Q38"/>
      <c r="R38" s="1">
        <v>12.163</v>
      </c>
      <c r="S38" s="1">
        <v>8.2569999999999997</v>
      </c>
      <c r="T38" s="1">
        <v>100</v>
      </c>
      <c r="U38" s="1">
        <v>31831</v>
      </c>
      <c r="V38" s="1">
        <v>138.26849999999999</v>
      </c>
      <c r="W38" s="1">
        <v>71.97</v>
      </c>
      <c r="X38" s="1">
        <v>0.14030000000000001</v>
      </c>
      <c r="Y38" s="1">
        <v>0.12520000000000001</v>
      </c>
      <c r="Z38" s="1">
        <v>0.18390000000000001</v>
      </c>
      <c r="AA38" s="1">
        <v>0.13519999999999999</v>
      </c>
      <c r="AB38" s="1">
        <v>42.76</v>
      </c>
      <c r="AC38" s="1">
        <v>0.02</v>
      </c>
      <c r="AD38" s="1">
        <v>0.01</v>
      </c>
      <c r="AE38" s="1">
        <v>0.03</v>
      </c>
      <c r="AF38" s="187">
        <v>6.7000000000000004E-2</v>
      </c>
      <c r="AG38" s="190">
        <v>2.0894999999999997E-2</v>
      </c>
      <c r="AH38" s="190">
        <v>1.2811400000000001E-2</v>
      </c>
      <c r="AI38" s="190">
        <v>3.4814299999999999E-2</v>
      </c>
      <c r="AJ38" s="8">
        <v>28348</v>
      </c>
      <c r="AK38" s="199"/>
      <c r="AL38" t="s">
        <v>1031</v>
      </c>
    </row>
    <row r="39" spans="1:38" ht="14">
      <c r="A39" s="7" t="s">
        <v>239</v>
      </c>
      <c r="B39" t="s">
        <v>185</v>
      </c>
      <c r="C39" s="20">
        <v>1</v>
      </c>
      <c r="D39" s="18" t="s">
        <v>500</v>
      </c>
      <c r="E39" t="s">
        <v>288</v>
      </c>
      <c r="G39" t="s">
        <v>1011</v>
      </c>
      <c r="H39" s="16" t="s">
        <v>470</v>
      </c>
      <c r="I39" s="8" t="s">
        <v>458</v>
      </c>
      <c r="J39" s="16" t="s">
        <v>459</v>
      </c>
      <c r="K39" s="16" t="s">
        <v>449</v>
      </c>
      <c r="L39" s="10" t="s">
        <v>352</v>
      </c>
      <c r="M39" s="10">
        <v>0</v>
      </c>
      <c r="N39" s="1">
        <f t="shared" si="2"/>
        <v>0</v>
      </c>
      <c r="O39" t="s">
        <v>4</v>
      </c>
      <c r="P39">
        <v>96.69</v>
      </c>
      <c r="R39" s="1">
        <v>2.262</v>
      </c>
      <c r="S39" s="1">
        <v>2.0590000000000002</v>
      </c>
      <c r="T39" s="1">
        <v>100</v>
      </c>
      <c r="U39" s="1">
        <v>14818</v>
      </c>
      <c r="V39" s="1">
        <v>56.237699999999997</v>
      </c>
      <c r="W39" s="1">
        <v>62.88</v>
      </c>
      <c r="X39" s="1">
        <v>0.153</v>
      </c>
      <c r="Y39" s="1">
        <v>0.14760000000000001</v>
      </c>
      <c r="Z39" s="1">
        <v>0.16669999999999999</v>
      </c>
      <c r="AA39" s="1">
        <v>0.1326</v>
      </c>
      <c r="AB39" s="1">
        <v>42.7</v>
      </c>
      <c r="AC39" s="1">
        <v>0.02</v>
      </c>
      <c r="AD39" s="1">
        <v>0.01</v>
      </c>
      <c r="AE39" s="1">
        <v>0.03</v>
      </c>
      <c r="AF39" s="8">
        <v>0.06</v>
      </c>
      <c r="AG39" s="192">
        <v>0.13814389999999999</v>
      </c>
      <c r="AH39" s="192">
        <v>0.11288860000000001</v>
      </c>
      <c r="AI39" s="192">
        <v>0.1715081</v>
      </c>
      <c r="AJ39" s="195">
        <v>13160</v>
      </c>
      <c r="AK39" s="199" t="s">
        <v>1329</v>
      </c>
      <c r="AL39" t="s">
        <v>1031</v>
      </c>
    </row>
    <row r="40" spans="1:38">
      <c r="A40" s="7" t="s">
        <v>240</v>
      </c>
      <c r="B40" t="s">
        <v>97</v>
      </c>
      <c r="C40" s="20">
        <v>18</v>
      </c>
      <c r="D40" s="18" t="s">
        <v>928</v>
      </c>
      <c r="E40" t="s">
        <v>301</v>
      </c>
      <c r="G40" t="s">
        <v>1011</v>
      </c>
      <c r="H40" s="16"/>
      <c r="I40" s="8"/>
      <c r="J40" s="16"/>
      <c r="K40" s="16"/>
      <c r="M40" s="10">
        <v>0</v>
      </c>
      <c r="N40" s="1">
        <f t="shared" si="2"/>
        <v>0</v>
      </c>
      <c r="O40" t="s">
        <v>118</v>
      </c>
      <c r="P40">
        <v>99.76</v>
      </c>
      <c r="Q40" t="s">
        <v>354</v>
      </c>
      <c r="R40" s="1">
        <v>5.2569999999999997</v>
      </c>
      <c r="S40" s="1">
        <v>12.613</v>
      </c>
      <c r="T40" s="1">
        <v>100</v>
      </c>
      <c r="U40" s="1">
        <v>32226</v>
      </c>
      <c r="V40" s="1">
        <v>137.33240000000001</v>
      </c>
      <c r="W40" s="1">
        <v>70.61</v>
      </c>
      <c r="X40" s="1">
        <v>0.18190000000000001</v>
      </c>
      <c r="Y40" s="1">
        <v>0.14460000000000001</v>
      </c>
      <c r="Z40" s="1">
        <v>0.221</v>
      </c>
      <c r="AA40" s="1">
        <v>0.1472</v>
      </c>
      <c r="AB40" s="1">
        <v>42.48</v>
      </c>
      <c r="AC40" s="1">
        <v>0.02</v>
      </c>
      <c r="AD40" s="1">
        <v>0.01</v>
      </c>
      <c r="AE40" s="1">
        <v>0.03</v>
      </c>
      <c r="AF40" s="187">
        <v>6.8000000000000005E-2</v>
      </c>
      <c r="AG40" s="190">
        <v>1.507729999999996E-2</v>
      </c>
      <c r="AH40" s="190">
        <v>6.3172999999999997E-3</v>
      </c>
      <c r="AI40" s="190">
        <v>2.7719799999999999E-2</v>
      </c>
      <c r="AJ40" s="8">
        <v>28653</v>
      </c>
      <c r="AK40" s="199"/>
      <c r="AL40" t="s">
        <v>1031</v>
      </c>
    </row>
    <row r="41" spans="1:38" s="6" customFormat="1">
      <c r="A41" s="7" t="s">
        <v>241</v>
      </c>
      <c r="B41" t="s">
        <v>188</v>
      </c>
      <c r="C41" s="20">
        <v>16</v>
      </c>
      <c r="D41" s="18" t="s">
        <v>927</v>
      </c>
      <c r="E41" t="s">
        <v>299</v>
      </c>
      <c r="F41" s="19"/>
      <c r="G41" t="s">
        <v>1011</v>
      </c>
      <c r="H41" s="16"/>
      <c r="I41" s="8"/>
      <c r="J41" s="16"/>
      <c r="K41" s="16"/>
      <c r="L41" s="12"/>
      <c r="M41" s="10">
        <v>0</v>
      </c>
      <c r="N41" s="1">
        <f t="shared" si="2"/>
        <v>0</v>
      </c>
      <c r="O41" t="s">
        <v>109</v>
      </c>
      <c r="P41">
        <v>96.93</v>
      </c>
      <c r="Q41"/>
      <c r="R41" s="1">
        <v>8.61</v>
      </c>
      <c r="S41" s="1">
        <v>3.5739999999999998</v>
      </c>
      <c r="T41" s="1">
        <v>100</v>
      </c>
      <c r="U41" s="1">
        <v>25181</v>
      </c>
      <c r="V41" s="1">
        <v>102.82729999999999</v>
      </c>
      <c r="W41" s="1">
        <v>67.66</v>
      </c>
      <c r="X41" s="1">
        <v>0.1585</v>
      </c>
      <c r="Y41" s="1">
        <v>0.1474</v>
      </c>
      <c r="Z41" s="1">
        <v>0.1973</v>
      </c>
      <c r="AA41" s="1">
        <v>0.14369999999999999</v>
      </c>
      <c r="AB41" s="1">
        <v>42.86</v>
      </c>
      <c r="AC41" s="1">
        <v>0.02</v>
      </c>
      <c r="AD41" s="1">
        <v>0.01</v>
      </c>
      <c r="AE41" s="1">
        <v>0.03</v>
      </c>
      <c r="AF41" s="187">
        <v>5.6000000000000001E-2</v>
      </c>
      <c r="AG41" s="190">
        <v>2.0250800000000013E-2</v>
      </c>
      <c r="AH41" s="190">
        <v>1.10799E-2</v>
      </c>
      <c r="AI41" s="190">
        <v>3.3380899999999998E-2</v>
      </c>
      <c r="AJ41" s="8">
        <v>22324</v>
      </c>
      <c r="AK41" s="199"/>
      <c r="AL41" t="s">
        <v>1031</v>
      </c>
    </row>
    <row r="42" spans="1:38">
      <c r="A42" s="7" t="s">
        <v>242</v>
      </c>
      <c r="B42" t="s">
        <v>98</v>
      </c>
      <c r="C42" s="20">
        <v>15</v>
      </c>
      <c r="D42" s="18" t="s">
        <v>928</v>
      </c>
      <c r="E42" t="s">
        <v>298</v>
      </c>
      <c r="G42" t="s">
        <v>1011</v>
      </c>
      <c r="H42" s="16"/>
      <c r="I42" s="8"/>
      <c r="J42" s="16"/>
      <c r="K42" s="16"/>
      <c r="M42" s="10">
        <v>0</v>
      </c>
      <c r="N42" s="1">
        <f t="shared" si="2"/>
        <v>0</v>
      </c>
      <c r="O42" t="s">
        <v>123</v>
      </c>
      <c r="P42">
        <v>96.13</v>
      </c>
      <c r="Q42" t="s">
        <v>355</v>
      </c>
      <c r="R42" s="1">
        <v>8.5830000000000002</v>
      </c>
      <c r="S42" s="1">
        <v>10.318</v>
      </c>
      <c r="T42" s="1">
        <v>100</v>
      </c>
      <c r="U42" s="1">
        <v>32319</v>
      </c>
      <c r="V42" s="1">
        <v>136.65770000000001</v>
      </c>
      <c r="W42" s="1">
        <v>70.06</v>
      </c>
      <c r="X42" s="1">
        <v>0.1782</v>
      </c>
      <c r="Y42" s="1">
        <v>0.1419</v>
      </c>
      <c r="Z42" s="1">
        <v>0.2039</v>
      </c>
      <c r="AA42" s="1">
        <v>0.1381</v>
      </c>
      <c r="AB42" s="1">
        <v>42.51</v>
      </c>
      <c r="AC42" s="1">
        <v>0.02</v>
      </c>
      <c r="AD42" s="1">
        <v>0.01</v>
      </c>
      <c r="AE42" s="1">
        <v>0.03</v>
      </c>
      <c r="AF42" s="187">
        <v>7.0000000000000007E-2</v>
      </c>
      <c r="AG42" s="190">
        <v>7.9160999999999815E-3</v>
      </c>
      <c r="AH42" s="190">
        <v>1.8466000000000001E-3</v>
      </c>
      <c r="AI42" s="190">
        <v>1.7375499999999999E-2</v>
      </c>
      <c r="AJ42" s="8">
        <v>28738</v>
      </c>
      <c r="AK42" s="199"/>
      <c r="AL42" t="s">
        <v>1031</v>
      </c>
    </row>
    <row r="43" spans="1:38">
      <c r="A43" s="7" t="s">
        <v>243</v>
      </c>
      <c r="B43" t="s">
        <v>99</v>
      </c>
      <c r="C43" s="20">
        <v>14</v>
      </c>
      <c r="D43" s="18" t="s">
        <v>927</v>
      </c>
      <c r="E43" t="s">
        <v>297</v>
      </c>
      <c r="G43" t="s">
        <v>1011</v>
      </c>
      <c r="H43" s="16"/>
      <c r="I43" s="8"/>
      <c r="J43" s="16"/>
      <c r="K43" s="16"/>
      <c r="M43" s="10">
        <v>0</v>
      </c>
      <c r="N43" s="1">
        <f t="shared" si="2"/>
        <v>0</v>
      </c>
      <c r="O43" t="s">
        <v>126</v>
      </c>
      <c r="P43">
        <v>96.05</v>
      </c>
      <c r="R43" s="1">
        <v>6.8940000000000001</v>
      </c>
      <c r="S43" s="1">
        <v>5.1029999999999998</v>
      </c>
      <c r="T43" s="1">
        <v>100</v>
      </c>
      <c r="U43" s="1">
        <v>27980</v>
      </c>
      <c r="V43" s="1">
        <v>109.3776</v>
      </c>
      <c r="W43" s="1">
        <v>64.77</v>
      </c>
      <c r="X43" s="1">
        <v>0.1731</v>
      </c>
      <c r="Y43" s="1">
        <v>0.1205</v>
      </c>
      <c r="Z43" s="1">
        <v>0.18990000000000001</v>
      </c>
      <c r="AA43" s="1">
        <v>0.11260000000000001</v>
      </c>
      <c r="AB43" s="1">
        <v>42.92</v>
      </c>
      <c r="AC43" s="1">
        <v>0.02</v>
      </c>
      <c r="AD43" s="1">
        <v>0.01</v>
      </c>
      <c r="AE43" s="1">
        <v>0.03</v>
      </c>
      <c r="AF43" s="187">
        <v>4.2999999999999997E-2</v>
      </c>
      <c r="AG43" s="190">
        <v>1.5621499999999955E-2</v>
      </c>
      <c r="AH43" s="190">
        <v>9.3177999999999993E-3</v>
      </c>
      <c r="AI43" s="190">
        <v>2.3666900000000001E-2</v>
      </c>
      <c r="AJ43" s="8">
        <v>24861</v>
      </c>
      <c r="AK43" s="199"/>
      <c r="AL43" t="s">
        <v>1031</v>
      </c>
    </row>
    <row r="44" spans="1:38">
      <c r="A44" s="7" t="s">
        <v>244</v>
      </c>
      <c r="B44" t="s">
        <v>100</v>
      </c>
      <c r="C44" s="20">
        <v>12</v>
      </c>
      <c r="D44" s="18" t="s">
        <v>927</v>
      </c>
      <c r="E44" t="s">
        <v>295</v>
      </c>
      <c r="G44" t="s">
        <v>1011</v>
      </c>
      <c r="H44" s="16"/>
      <c r="I44" s="8"/>
      <c r="J44" s="16"/>
      <c r="K44" s="16"/>
      <c r="M44" s="10">
        <v>0</v>
      </c>
      <c r="N44" s="1">
        <f t="shared" si="2"/>
        <v>0</v>
      </c>
      <c r="O44" t="s">
        <v>127</v>
      </c>
      <c r="P44">
        <v>90.46</v>
      </c>
      <c r="R44" s="1">
        <v>33.726999999999997</v>
      </c>
      <c r="S44" s="1">
        <v>35.787999999999997</v>
      </c>
      <c r="T44" s="1">
        <v>100</v>
      </c>
      <c r="U44" s="1">
        <v>33035</v>
      </c>
      <c r="V44" s="1">
        <v>148.9847</v>
      </c>
      <c r="W44" s="1">
        <v>74.72</v>
      </c>
      <c r="X44" s="1">
        <v>0.1229</v>
      </c>
      <c r="Y44" s="1">
        <v>0.1106</v>
      </c>
      <c r="Z44" s="1">
        <v>0.1784</v>
      </c>
      <c r="AA44" s="1">
        <v>0.13370000000000001</v>
      </c>
      <c r="AB44" s="1">
        <v>42.78</v>
      </c>
      <c r="AC44" s="1">
        <v>0.02</v>
      </c>
      <c r="AD44" s="1">
        <v>0.01</v>
      </c>
      <c r="AE44" s="1">
        <v>0.03</v>
      </c>
      <c r="AF44" s="187">
        <v>6.4000000000000001E-2</v>
      </c>
      <c r="AG44" s="190">
        <v>2.4369999999995784E-4</v>
      </c>
      <c r="AH44" s="190">
        <v>3.9499999999999998E-5</v>
      </c>
      <c r="AI44" s="190">
        <v>5.2823999999999996E-3</v>
      </c>
      <c r="AJ44" s="8">
        <v>29336</v>
      </c>
      <c r="AK44" s="199"/>
      <c r="AL44" t="s">
        <v>1031</v>
      </c>
    </row>
    <row r="45" spans="1:38">
      <c r="A45" s="7" t="s">
        <v>245</v>
      </c>
      <c r="B45" t="s">
        <v>187</v>
      </c>
      <c r="C45" s="20">
        <v>9</v>
      </c>
      <c r="D45" s="18" t="s">
        <v>927</v>
      </c>
      <c r="E45" t="s">
        <v>293</v>
      </c>
      <c r="G45" t="s">
        <v>1011</v>
      </c>
      <c r="H45" s="16" t="s">
        <v>445</v>
      </c>
      <c r="I45" s="8" t="s">
        <v>465</v>
      </c>
      <c r="J45" s="8" t="s">
        <v>466</v>
      </c>
      <c r="K45" s="16" t="s">
        <v>453</v>
      </c>
      <c r="L45" s="10" t="s">
        <v>352</v>
      </c>
      <c r="M45" s="10">
        <v>0</v>
      </c>
      <c r="N45" s="1">
        <f t="shared" si="2"/>
        <v>0</v>
      </c>
      <c r="O45" t="s">
        <v>128</v>
      </c>
      <c r="P45">
        <v>100</v>
      </c>
      <c r="R45" s="1">
        <v>1.585</v>
      </c>
      <c r="S45" s="1">
        <v>1.617</v>
      </c>
      <c r="T45" s="1">
        <v>100</v>
      </c>
      <c r="U45" s="1">
        <v>11158</v>
      </c>
      <c r="V45" s="1">
        <v>39.7714</v>
      </c>
      <c r="W45" s="1">
        <v>59.06</v>
      </c>
      <c r="X45" s="1">
        <v>0.16930000000000001</v>
      </c>
      <c r="Y45" s="1">
        <v>0.151</v>
      </c>
      <c r="Z45" s="1">
        <v>0.1782</v>
      </c>
      <c r="AA45" s="1">
        <v>0.14799999999999999</v>
      </c>
      <c r="AB45" s="1">
        <v>42.74</v>
      </c>
      <c r="AC45" s="1">
        <v>0.02</v>
      </c>
      <c r="AD45" s="1">
        <v>0.01</v>
      </c>
      <c r="AE45" s="1">
        <v>0.03</v>
      </c>
      <c r="AF45" s="187">
        <v>5.8000000000000003E-2</v>
      </c>
      <c r="AG45" s="190">
        <v>2.7623900000000035E-2</v>
      </c>
      <c r="AH45" s="190">
        <v>8.5275999999999998E-3</v>
      </c>
      <c r="AI45" s="189">
        <v>5.7386699999999999E-2</v>
      </c>
      <c r="AJ45" s="8">
        <v>9732</v>
      </c>
      <c r="AK45" s="199"/>
      <c r="AL45" t="s">
        <v>1031</v>
      </c>
    </row>
    <row r="46" spans="1:38">
      <c r="M46" s="10"/>
      <c r="N46" s="1"/>
      <c r="R46" s="1"/>
      <c r="S46" s="4"/>
      <c r="T46" s="4"/>
      <c r="U46" s="4"/>
      <c r="V46" s="4"/>
      <c r="W46" s="4"/>
      <c r="X46" s="4"/>
      <c r="Y46" s="4"/>
      <c r="Z46" s="4"/>
      <c r="AA46" s="4"/>
      <c r="AK46" s="197"/>
    </row>
    <row r="47" spans="1:38">
      <c r="A47" s="7" t="s">
        <v>268</v>
      </c>
      <c r="B47" t="s">
        <v>201</v>
      </c>
      <c r="C47" s="20">
        <v>90</v>
      </c>
      <c r="D47" s="18" t="s">
        <v>103</v>
      </c>
      <c r="G47" t="s">
        <v>1012</v>
      </c>
      <c r="M47" s="10">
        <v>0</v>
      </c>
      <c r="N47" s="1">
        <f t="shared" ref="N47:N60" si="3">M47/16569*100</f>
        <v>0</v>
      </c>
      <c r="O47" t="s">
        <v>140</v>
      </c>
      <c r="P47">
        <v>91.9</v>
      </c>
      <c r="R47" s="1">
        <v>2.6139999999999999</v>
      </c>
      <c r="S47" s="1">
        <v>18.561</v>
      </c>
      <c r="T47" s="1">
        <v>99.85</v>
      </c>
      <c r="U47" s="1">
        <v>7938</v>
      </c>
      <c r="V47" s="1">
        <v>22.419599999999999</v>
      </c>
      <c r="W47" s="1">
        <v>46.8</v>
      </c>
      <c r="X47" s="1">
        <v>8.3900000000000002E-2</v>
      </c>
      <c r="Y47" s="1">
        <v>4.8099999999999997E-2</v>
      </c>
      <c r="Z47" s="1">
        <v>7.7700000000000005E-2</v>
      </c>
      <c r="AA47" s="1">
        <v>5.1499999999999997E-2</v>
      </c>
      <c r="AB47" s="1">
        <v>44.7</v>
      </c>
      <c r="AC47" s="1">
        <v>0.01</v>
      </c>
      <c r="AD47" s="1">
        <v>0</v>
      </c>
      <c r="AE47" s="1">
        <v>0.02</v>
      </c>
      <c r="AF47" s="187">
        <v>0.01</v>
      </c>
      <c r="AG47" s="191">
        <v>2.9478000000000004E-2</v>
      </c>
      <c r="AH47" s="191">
        <v>1.4348400000000001E-2</v>
      </c>
      <c r="AI47" s="192">
        <v>6.2006699999999998E-2</v>
      </c>
      <c r="AJ47" s="7">
        <v>6656</v>
      </c>
      <c r="AK47" s="198"/>
      <c r="AL47" t="s">
        <v>1031</v>
      </c>
    </row>
    <row r="48" spans="1:38" ht="14">
      <c r="A48" s="7" t="s">
        <v>269</v>
      </c>
      <c r="B48" t="s">
        <v>264</v>
      </c>
      <c r="C48" s="20" t="s">
        <v>934</v>
      </c>
      <c r="D48" s="18" t="s">
        <v>501</v>
      </c>
      <c r="G48" t="s">
        <v>1012</v>
      </c>
      <c r="H48" t="s">
        <v>419</v>
      </c>
      <c r="I48" t="s">
        <v>791</v>
      </c>
      <c r="J48" t="s">
        <v>792</v>
      </c>
      <c r="K48" t="s">
        <v>1018</v>
      </c>
      <c r="L48" s="10" t="s">
        <v>352</v>
      </c>
      <c r="M48" s="10">
        <v>308</v>
      </c>
      <c r="N48" s="1">
        <f t="shared" si="3"/>
        <v>1.8588931136459652</v>
      </c>
      <c r="O48" t="s">
        <v>133</v>
      </c>
      <c r="P48">
        <v>92.59</v>
      </c>
      <c r="R48" s="1">
        <v>0.621</v>
      </c>
      <c r="S48" s="1">
        <v>1.5580000000000001</v>
      </c>
      <c r="T48" s="1">
        <v>74.17</v>
      </c>
      <c r="U48" s="1">
        <v>1686</v>
      </c>
      <c r="V48" s="1">
        <v>6.2507999999999999</v>
      </c>
      <c r="W48" s="1">
        <v>61.43</v>
      </c>
      <c r="X48" s="1">
        <v>0.1895</v>
      </c>
      <c r="Y48" s="1">
        <v>0.12529999999999999</v>
      </c>
      <c r="Z48" s="1">
        <v>0.16880000000000001</v>
      </c>
      <c r="AA48" s="1">
        <v>0.1072</v>
      </c>
      <c r="AB48" s="1">
        <v>42.8</v>
      </c>
      <c r="AC48" s="1">
        <v>0.01</v>
      </c>
      <c r="AD48" s="1">
        <v>0</v>
      </c>
      <c r="AE48" s="1">
        <v>0.02</v>
      </c>
      <c r="AF48" s="7">
        <v>3.1E-2</v>
      </c>
      <c r="AG48" s="191">
        <v>5.943099999999979E-3</v>
      </c>
      <c r="AH48" s="191">
        <v>9.5909999999999995E-4</v>
      </c>
      <c r="AI48" s="192">
        <v>8.7345300000000001E-2</v>
      </c>
      <c r="AJ48" s="193">
        <v>1471</v>
      </c>
      <c r="AK48" s="198"/>
      <c r="AL48" t="s">
        <v>1031</v>
      </c>
    </row>
    <row r="49" spans="1:38" ht="14">
      <c r="A49" s="7" t="s">
        <v>270</v>
      </c>
      <c r="B49" t="s">
        <v>198</v>
      </c>
      <c r="C49" s="20">
        <v>59</v>
      </c>
      <c r="D49" s="18" t="s">
        <v>502</v>
      </c>
      <c r="G49" t="s">
        <v>1012</v>
      </c>
      <c r="H49" t="s">
        <v>420</v>
      </c>
      <c r="I49" t="s">
        <v>793</v>
      </c>
      <c r="J49" t="s">
        <v>794</v>
      </c>
      <c r="K49" t="s">
        <v>1019</v>
      </c>
      <c r="L49" s="10" t="s">
        <v>352</v>
      </c>
      <c r="M49" s="10">
        <v>690</v>
      </c>
      <c r="N49" s="1">
        <f t="shared" si="3"/>
        <v>4.16440340394713</v>
      </c>
      <c r="O49" t="s">
        <v>104</v>
      </c>
      <c r="P49">
        <v>100</v>
      </c>
      <c r="R49" s="1">
        <v>0.156</v>
      </c>
      <c r="S49" s="1">
        <v>3.0249999999999999</v>
      </c>
      <c r="T49" s="1">
        <v>54.32</v>
      </c>
      <c r="U49" s="1">
        <v>1426</v>
      </c>
      <c r="V49" s="1">
        <v>5.0091000000000001</v>
      </c>
      <c r="W49" s="1">
        <v>58.2</v>
      </c>
      <c r="X49" s="1">
        <v>0.1278</v>
      </c>
      <c r="Y49" s="1">
        <v>6.5500000000000003E-2</v>
      </c>
      <c r="Z49" s="1">
        <v>0.10299999999999999</v>
      </c>
      <c r="AA49" s="1">
        <v>6.3899999999999998E-2</v>
      </c>
      <c r="AB49" s="1">
        <v>43.33</v>
      </c>
      <c r="AC49" s="1">
        <v>0.01</v>
      </c>
      <c r="AD49" s="1">
        <v>0</v>
      </c>
      <c r="AE49" s="1">
        <v>0.02</v>
      </c>
      <c r="AF49" s="7">
        <v>0.03</v>
      </c>
      <c r="AG49" s="191">
        <v>3.8451000000000013E-2</v>
      </c>
      <c r="AH49" s="191">
        <v>6.3121000000000002E-3</v>
      </c>
      <c r="AI49" s="192">
        <v>0.1547663</v>
      </c>
      <c r="AJ49" s="193">
        <v>1234</v>
      </c>
      <c r="AK49" s="198" t="s">
        <v>1329</v>
      </c>
      <c r="AL49" t="s">
        <v>1031</v>
      </c>
    </row>
    <row r="50" spans="1:38">
      <c r="A50" s="7" t="s">
        <v>271</v>
      </c>
      <c r="B50" t="s">
        <v>79</v>
      </c>
      <c r="C50" s="20">
        <v>70</v>
      </c>
      <c r="D50" s="18" t="s">
        <v>929</v>
      </c>
      <c r="G50" t="s">
        <v>1012</v>
      </c>
      <c r="M50" s="10">
        <v>13</v>
      </c>
      <c r="N50" s="1">
        <f t="shared" si="3"/>
        <v>7.8459774277264763E-2</v>
      </c>
      <c r="O50" t="s">
        <v>105</v>
      </c>
      <c r="P50">
        <v>100</v>
      </c>
      <c r="R50" s="1">
        <v>0.20499999999999999</v>
      </c>
      <c r="S50" s="1">
        <v>1.9970000000000001</v>
      </c>
      <c r="T50" s="1">
        <v>98.69</v>
      </c>
      <c r="U50" s="1">
        <v>3208</v>
      </c>
      <c r="V50" s="1">
        <v>12.07</v>
      </c>
      <c r="W50" s="1">
        <v>62.34</v>
      </c>
      <c r="X50" s="1">
        <v>0.16209999999999999</v>
      </c>
      <c r="Y50" s="1">
        <v>0.111</v>
      </c>
      <c r="Z50" s="1">
        <v>0.15429999999999999</v>
      </c>
      <c r="AA50" s="1">
        <v>0.10349999999999999</v>
      </c>
      <c r="AB50" s="1">
        <v>42.73</v>
      </c>
      <c r="AC50" s="1">
        <v>0.01</v>
      </c>
      <c r="AD50" s="1">
        <v>0</v>
      </c>
      <c r="AE50" s="1">
        <v>0.02</v>
      </c>
      <c r="AF50" s="187">
        <v>4.1000000000000002E-2</v>
      </c>
      <c r="AG50" s="191">
        <v>3.9928599999999981E-2</v>
      </c>
      <c r="AH50" s="191">
        <v>1.56174E-2</v>
      </c>
      <c r="AI50" s="192">
        <v>8.7137900000000004E-2</v>
      </c>
      <c r="AJ50" s="193">
        <v>2820</v>
      </c>
      <c r="AK50" s="198"/>
      <c r="AL50" s="18" t="s">
        <v>1031</v>
      </c>
    </row>
    <row r="51" spans="1:38" ht="14">
      <c r="A51" s="7" t="s">
        <v>272</v>
      </c>
      <c r="B51" t="s">
        <v>199</v>
      </c>
      <c r="C51" s="20">
        <v>80</v>
      </c>
      <c r="D51" s="18" t="s">
        <v>927</v>
      </c>
      <c r="G51" t="s">
        <v>1012</v>
      </c>
      <c r="H51" s="8" t="s">
        <v>423</v>
      </c>
      <c r="I51" t="s">
        <v>384</v>
      </c>
      <c r="J51" s="8" t="s">
        <v>385</v>
      </c>
      <c r="K51" s="8" t="s">
        <v>363</v>
      </c>
      <c r="L51" s="10" t="s">
        <v>352</v>
      </c>
      <c r="M51" s="10">
        <v>0</v>
      </c>
      <c r="N51" s="1">
        <f t="shared" si="3"/>
        <v>0</v>
      </c>
      <c r="O51" t="s">
        <v>129</v>
      </c>
      <c r="P51">
        <v>97.82</v>
      </c>
      <c r="R51" s="1">
        <v>3.6520000000000001</v>
      </c>
      <c r="S51" s="1">
        <v>7.0030000000000001</v>
      </c>
      <c r="T51" s="1">
        <v>100</v>
      </c>
      <c r="U51" s="1">
        <v>31061</v>
      </c>
      <c r="V51" s="1">
        <v>133.3579</v>
      </c>
      <c r="W51" s="1">
        <v>71.14</v>
      </c>
      <c r="X51" s="1">
        <v>0.1643</v>
      </c>
      <c r="Y51" s="1">
        <v>0.12509999999999999</v>
      </c>
      <c r="Z51" s="1">
        <v>0.19900000000000001</v>
      </c>
      <c r="AA51" s="1">
        <v>0.1439</v>
      </c>
      <c r="AB51" s="1">
        <v>42.79</v>
      </c>
      <c r="AC51" s="1">
        <v>0.02</v>
      </c>
      <c r="AD51" s="1">
        <v>0.01</v>
      </c>
      <c r="AE51" s="1">
        <v>0.03</v>
      </c>
      <c r="AF51" s="187">
        <v>5.5E-2</v>
      </c>
      <c r="AG51" s="191">
        <v>2.2165199999999996E-2</v>
      </c>
      <c r="AH51" s="191">
        <v>1.42054E-2</v>
      </c>
      <c r="AI51" s="191">
        <v>3.3303699999999999E-2</v>
      </c>
      <c r="AJ51" s="7">
        <v>27643</v>
      </c>
      <c r="AK51" s="198"/>
      <c r="AL51" t="s">
        <v>1031</v>
      </c>
    </row>
    <row r="52" spans="1:38" ht="14">
      <c r="A52" s="7" t="s">
        <v>273</v>
      </c>
      <c r="B52" t="s">
        <v>265</v>
      </c>
      <c r="C52" s="20">
        <v>82</v>
      </c>
      <c r="D52" s="18" t="s">
        <v>927</v>
      </c>
      <c r="G52" t="s">
        <v>1012</v>
      </c>
      <c r="H52" s="8" t="s">
        <v>421</v>
      </c>
      <c r="I52" t="s">
        <v>795</v>
      </c>
      <c r="J52" s="8" t="s">
        <v>796</v>
      </c>
      <c r="K52" t="s">
        <v>1020</v>
      </c>
      <c r="L52" s="15" t="s">
        <v>352</v>
      </c>
      <c r="M52" s="10">
        <v>0</v>
      </c>
      <c r="N52" s="1">
        <f t="shared" si="3"/>
        <v>0</v>
      </c>
      <c r="O52" t="s">
        <v>106</v>
      </c>
      <c r="P52">
        <v>95.6</v>
      </c>
      <c r="R52" s="1">
        <v>33.789000000000001</v>
      </c>
      <c r="S52" s="1">
        <v>23.446000000000002</v>
      </c>
      <c r="T52" s="1">
        <v>100</v>
      </c>
      <c r="U52" s="1">
        <v>32999</v>
      </c>
      <c r="V52" s="1">
        <v>149.38149999999999</v>
      </c>
      <c r="W52" s="1">
        <v>75</v>
      </c>
      <c r="X52" s="1">
        <v>8.9800000000000005E-2</v>
      </c>
      <c r="Y52" s="1">
        <v>8.5800000000000001E-2</v>
      </c>
      <c r="Z52" s="1">
        <v>0.14299999999999999</v>
      </c>
      <c r="AA52" s="1">
        <v>0.10730000000000001</v>
      </c>
      <c r="AB52" s="1">
        <v>43.13</v>
      </c>
      <c r="AC52" s="1">
        <v>0.02</v>
      </c>
      <c r="AD52" s="1">
        <v>0.01</v>
      </c>
      <c r="AE52" s="1">
        <v>0.03</v>
      </c>
      <c r="AF52" s="187">
        <v>5.5E-2</v>
      </c>
      <c r="AG52" s="191">
        <v>1.8713300000000044E-2</v>
      </c>
      <c r="AH52" s="191">
        <v>1.31308E-2</v>
      </c>
      <c r="AI52" s="191">
        <v>2.7446399999999999E-2</v>
      </c>
      <c r="AJ52" s="7">
        <v>29379</v>
      </c>
      <c r="AK52" s="198"/>
      <c r="AL52" t="s">
        <v>1031</v>
      </c>
    </row>
    <row r="53" spans="1:38">
      <c r="A53" s="7" t="s">
        <v>274</v>
      </c>
      <c r="B53" t="s">
        <v>266</v>
      </c>
      <c r="C53" s="20">
        <v>85</v>
      </c>
      <c r="D53" s="18" t="s">
        <v>927</v>
      </c>
      <c r="G53" t="s">
        <v>1012</v>
      </c>
      <c r="H53" s="8"/>
      <c r="I53" s="8"/>
      <c r="J53" s="8"/>
      <c r="K53" s="8"/>
      <c r="M53" s="10">
        <v>0</v>
      </c>
      <c r="N53" s="1">
        <f t="shared" si="3"/>
        <v>0</v>
      </c>
      <c r="O53" t="s">
        <v>129</v>
      </c>
      <c r="P53">
        <v>99.04</v>
      </c>
      <c r="R53" s="1">
        <v>6.5049999999999999</v>
      </c>
      <c r="S53" s="1">
        <v>1.998</v>
      </c>
      <c r="T53" s="1">
        <v>99.93</v>
      </c>
      <c r="U53" s="1">
        <v>13997</v>
      </c>
      <c r="V53" s="1">
        <v>55.950099999999999</v>
      </c>
      <c r="W53" s="1">
        <v>66.23</v>
      </c>
      <c r="X53" s="1">
        <v>0.1804</v>
      </c>
      <c r="Y53" s="1">
        <v>0.14410000000000001</v>
      </c>
      <c r="Z53" s="1">
        <v>0.23860000000000001</v>
      </c>
      <c r="AA53" s="1">
        <v>0.15659999999999999</v>
      </c>
      <c r="AB53" s="1">
        <v>42.73</v>
      </c>
      <c r="AC53" s="1">
        <v>0.02</v>
      </c>
      <c r="AD53" s="1">
        <v>0.01</v>
      </c>
      <c r="AE53" s="1">
        <v>0.03</v>
      </c>
      <c r="AF53" s="187">
        <v>5.0999999999999997E-2</v>
      </c>
      <c r="AG53" s="191">
        <v>1.6481599999999985E-2</v>
      </c>
      <c r="AH53" s="191">
        <v>5.9135000000000004E-3</v>
      </c>
      <c r="AI53" s="191">
        <v>3.2446500000000003E-2</v>
      </c>
      <c r="AJ53" s="7">
        <v>12420</v>
      </c>
      <c r="AK53" s="198"/>
      <c r="AL53" t="s">
        <v>1031</v>
      </c>
    </row>
    <row r="54" spans="1:38">
      <c r="A54" s="7" t="s">
        <v>275</v>
      </c>
      <c r="B54" t="s">
        <v>267</v>
      </c>
      <c r="C54" s="20">
        <v>86</v>
      </c>
      <c r="D54" s="18" t="s">
        <v>927</v>
      </c>
      <c r="G54" t="s">
        <v>1012</v>
      </c>
      <c r="H54" s="8"/>
      <c r="I54" s="8"/>
      <c r="J54" s="8"/>
      <c r="K54" s="8"/>
      <c r="M54" s="10">
        <v>1</v>
      </c>
      <c r="N54" s="1">
        <f t="shared" si="3"/>
        <v>6.0353672520972899E-3</v>
      </c>
      <c r="O54" t="s">
        <v>134</v>
      </c>
      <c r="P54">
        <v>96.55</v>
      </c>
      <c r="R54" s="1">
        <v>16.187999999999999</v>
      </c>
      <c r="S54" s="1">
        <v>4.9939999999999998</v>
      </c>
      <c r="T54" s="1">
        <v>100</v>
      </c>
      <c r="U54" s="1">
        <v>26676</v>
      </c>
      <c r="V54" s="1">
        <v>117.3169</v>
      </c>
      <c r="W54" s="1">
        <v>72.87</v>
      </c>
      <c r="X54" s="1">
        <v>8.1799999999999998E-2</v>
      </c>
      <c r="Y54" s="1">
        <v>7.51E-2</v>
      </c>
      <c r="Z54" s="1">
        <v>0.109</v>
      </c>
      <c r="AA54" s="1">
        <v>9.2999999999999999E-2</v>
      </c>
      <c r="AB54" s="1">
        <v>43.05</v>
      </c>
      <c r="AC54" s="1">
        <v>0.02</v>
      </c>
      <c r="AD54" s="1">
        <v>0.01</v>
      </c>
      <c r="AE54" s="1">
        <v>0.03</v>
      </c>
      <c r="AF54" s="187">
        <v>4.8000000000000001E-2</v>
      </c>
      <c r="AG54" s="191">
        <v>5.5811999999999529E-3</v>
      </c>
      <c r="AH54" s="191">
        <v>1.0602999999999999E-3</v>
      </c>
      <c r="AI54" s="191">
        <v>1.7760100000000001E-2</v>
      </c>
      <c r="AJ54" s="7">
        <v>23678</v>
      </c>
      <c r="AK54" s="198"/>
      <c r="AL54" t="s">
        <v>1031</v>
      </c>
    </row>
    <row r="55" spans="1:38" ht="14">
      <c r="A55" s="7" t="s">
        <v>276</v>
      </c>
      <c r="B55" t="s">
        <v>200</v>
      </c>
      <c r="C55" s="20">
        <v>91</v>
      </c>
      <c r="D55" s="18" t="s">
        <v>927</v>
      </c>
      <c r="G55" t="s">
        <v>1012</v>
      </c>
      <c r="H55" s="8" t="s">
        <v>424</v>
      </c>
      <c r="I55" s="8" t="s">
        <v>386</v>
      </c>
      <c r="J55" s="8" t="s">
        <v>387</v>
      </c>
      <c r="K55" s="8" t="s">
        <v>364</v>
      </c>
      <c r="L55" s="10" t="s">
        <v>352</v>
      </c>
      <c r="M55" s="10">
        <v>0</v>
      </c>
      <c r="N55" s="1">
        <f t="shared" si="3"/>
        <v>0</v>
      </c>
      <c r="O55" t="s">
        <v>130</v>
      </c>
      <c r="P55">
        <v>96.08</v>
      </c>
      <c r="R55" s="1">
        <v>5.649</v>
      </c>
      <c r="S55" s="1">
        <v>2.9289999999999998</v>
      </c>
      <c r="T55" s="1">
        <v>100</v>
      </c>
      <c r="U55" s="1">
        <v>24249</v>
      </c>
      <c r="V55" s="1">
        <v>101.5719</v>
      </c>
      <c r="W55" s="1">
        <v>69.400000000000006</v>
      </c>
      <c r="X55" s="1">
        <v>0.12889999999999999</v>
      </c>
      <c r="Y55" s="1">
        <v>0.1017</v>
      </c>
      <c r="Z55" s="1">
        <v>0.17979999999999999</v>
      </c>
      <c r="AA55" s="1">
        <v>0.12609999999999999</v>
      </c>
      <c r="AB55" s="1">
        <v>43.25</v>
      </c>
      <c r="AC55" s="1">
        <v>0.02</v>
      </c>
      <c r="AD55" s="1">
        <v>0.01</v>
      </c>
      <c r="AE55" s="1">
        <v>0.03</v>
      </c>
      <c r="AF55" s="187">
        <v>5.8000000000000003E-2</v>
      </c>
      <c r="AG55" s="191">
        <v>2.704530000000005E-2</v>
      </c>
      <c r="AH55" s="191">
        <v>1.8348699999999999E-2</v>
      </c>
      <c r="AI55" s="191">
        <v>3.7776700000000003E-2</v>
      </c>
      <c r="AJ55" s="7">
        <v>28911</v>
      </c>
      <c r="AK55" s="198"/>
      <c r="AL55" t="s">
        <v>1031</v>
      </c>
    </row>
    <row r="56" spans="1:38" s="5" customFormat="1" ht="14">
      <c r="A56" s="7" t="s">
        <v>277</v>
      </c>
      <c r="B56" t="s">
        <v>195</v>
      </c>
      <c r="C56" s="20">
        <v>30</v>
      </c>
      <c r="D56" s="18" t="s">
        <v>928</v>
      </c>
      <c r="E56"/>
      <c r="F56" s="19"/>
      <c r="G56" t="s">
        <v>1012</v>
      </c>
      <c r="H56" s="8" t="s">
        <v>425</v>
      </c>
      <c r="I56" s="8" t="s">
        <v>378</v>
      </c>
      <c r="J56" s="8" t="s">
        <v>379</v>
      </c>
      <c r="K56" s="8" t="s">
        <v>360</v>
      </c>
      <c r="L56" s="10" t="s">
        <v>352</v>
      </c>
      <c r="M56" s="10">
        <v>0</v>
      </c>
      <c r="N56" s="1">
        <f t="shared" si="3"/>
        <v>0</v>
      </c>
      <c r="O56" t="s">
        <v>129</v>
      </c>
      <c r="P56">
        <v>97.82</v>
      </c>
      <c r="Q56" t="s">
        <v>356</v>
      </c>
      <c r="R56" s="1">
        <v>4.9249999999999998</v>
      </c>
      <c r="S56" s="1">
        <v>12.327999999999999</v>
      </c>
      <c r="T56" s="1">
        <v>100</v>
      </c>
      <c r="U56" s="1">
        <v>29269</v>
      </c>
      <c r="V56" s="1">
        <v>120.1875</v>
      </c>
      <c r="W56" s="1">
        <v>68.040000000000006</v>
      </c>
      <c r="X56" s="1">
        <v>0.21540000000000001</v>
      </c>
      <c r="Y56" s="1">
        <v>0.15820000000000001</v>
      </c>
      <c r="Z56" s="1">
        <v>0.26529999999999998</v>
      </c>
      <c r="AA56" s="1">
        <v>0.16439999999999999</v>
      </c>
      <c r="AB56" s="1">
        <v>42.69</v>
      </c>
      <c r="AC56" s="22">
        <v>0.02</v>
      </c>
      <c r="AD56" s="22">
        <v>0.01</v>
      </c>
      <c r="AE56" s="22">
        <v>0.03</v>
      </c>
      <c r="AF56" s="187">
        <v>5.0999999999999997E-2</v>
      </c>
      <c r="AG56" s="191">
        <v>2.7580700000000014E-2</v>
      </c>
      <c r="AH56" s="191">
        <v>1.8367100000000001E-2</v>
      </c>
      <c r="AI56" s="191">
        <v>3.7779899999999998E-2</v>
      </c>
      <c r="AJ56" s="7">
        <v>25889</v>
      </c>
      <c r="AK56" s="198"/>
      <c r="AL56" t="s">
        <v>1031</v>
      </c>
    </row>
    <row r="57" spans="1:38" ht="14">
      <c r="A57" s="7" t="s">
        <v>278</v>
      </c>
      <c r="B57" t="s">
        <v>78</v>
      </c>
      <c r="C57" s="20">
        <v>13</v>
      </c>
      <c r="D57" s="18" t="s">
        <v>503</v>
      </c>
      <c r="G57" t="s">
        <v>1012</v>
      </c>
      <c r="H57" s="8" t="s">
        <v>426</v>
      </c>
      <c r="I57" s="8" t="s">
        <v>376</v>
      </c>
      <c r="J57" s="8" t="s">
        <v>377</v>
      </c>
      <c r="K57" s="8" t="s">
        <v>359</v>
      </c>
      <c r="L57" s="10" t="s">
        <v>352</v>
      </c>
      <c r="M57" s="10">
        <v>0</v>
      </c>
      <c r="N57" s="1">
        <f t="shared" si="3"/>
        <v>0</v>
      </c>
      <c r="O57" t="s">
        <v>111</v>
      </c>
      <c r="P57">
        <v>96.54</v>
      </c>
      <c r="R57" s="1">
        <v>7.2670000000000003</v>
      </c>
      <c r="S57" s="1">
        <v>13.884</v>
      </c>
      <c r="T57" s="1">
        <v>100</v>
      </c>
      <c r="U57" s="1">
        <v>32093</v>
      </c>
      <c r="V57" s="1">
        <v>139.74189999999999</v>
      </c>
      <c r="W57" s="1">
        <v>72.14</v>
      </c>
      <c r="X57" s="1">
        <v>0.10829999999999999</v>
      </c>
      <c r="Y57" s="1">
        <v>8.4199999999999997E-2</v>
      </c>
      <c r="Z57" s="1">
        <v>0.1414</v>
      </c>
      <c r="AA57" s="1">
        <v>8.5599999999999996E-2</v>
      </c>
      <c r="AB57" s="1">
        <v>43.43</v>
      </c>
      <c r="AC57" s="1">
        <v>0.01</v>
      </c>
      <c r="AD57" s="1">
        <v>0</v>
      </c>
      <c r="AE57" s="1">
        <v>0.02</v>
      </c>
      <c r="AF57" s="187">
        <v>3.5000000000000003E-2</v>
      </c>
      <c r="AG57" s="191">
        <v>5.538000000000487E-4</v>
      </c>
      <c r="AH57" s="191">
        <v>1.305E-4</v>
      </c>
      <c r="AI57" s="191">
        <v>8.9869000000000008E-3</v>
      </c>
      <c r="AJ57" s="7">
        <v>28560</v>
      </c>
      <c r="AK57" s="198"/>
      <c r="AL57" t="s">
        <v>1031</v>
      </c>
    </row>
    <row r="58" spans="1:38" ht="14">
      <c r="A58" s="7" t="s">
        <v>279</v>
      </c>
      <c r="B58" t="s">
        <v>194</v>
      </c>
      <c r="C58" s="20" t="s">
        <v>287</v>
      </c>
      <c r="D58" s="18" t="s">
        <v>503</v>
      </c>
      <c r="G58" t="s">
        <v>1012</v>
      </c>
      <c r="H58" s="8" t="s">
        <v>427</v>
      </c>
      <c r="I58" s="8" t="s">
        <v>374</v>
      </c>
      <c r="J58" s="8" t="s">
        <v>375</v>
      </c>
      <c r="K58" s="8" t="s">
        <v>358</v>
      </c>
      <c r="L58" s="10" t="s">
        <v>352</v>
      </c>
      <c r="M58" s="10">
        <v>0</v>
      </c>
      <c r="N58" s="1">
        <f t="shared" si="3"/>
        <v>0</v>
      </c>
      <c r="O58" t="s">
        <v>12</v>
      </c>
      <c r="P58">
        <v>100</v>
      </c>
      <c r="R58" s="1">
        <v>0.47899999999999998</v>
      </c>
      <c r="S58" s="1">
        <v>5.1319999999999997</v>
      </c>
      <c r="T58" s="1">
        <v>99.32</v>
      </c>
      <c r="U58" s="1">
        <v>4009</v>
      </c>
      <c r="V58" s="1">
        <v>13.997</v>
      </c>
      <c r="W58" s="1">
        <v>57.85</v>
      </c>
      <c r="X58" s="1">
        <v>0.12939999999999999</v>
      </c>
      <c r="Y58" s="1">
        <v>7.9100000000000004E-2</v>
      </c>
      <c r="Z58" s="1">
        <v>0.1229</v>
      </c>
      <c r="AA58" s="1">
        <v>0.1026</v>
      </c>
      <c r="AB58" s="1">
        <v>42.6</v>
      </c>
      <c r="AC58" s="1">
        <v>0.01</v>
      </c>
      <c r="AD58" s="1">
        <v>0</v>
      </c>
      <c r="AE58" s="1">
        <v>0.02</v>
      </c>
      <c r="AF58" s="7">
        <v>3.1E-2</v>
      </c>
      <c r="AG58" s="192">
        <v>6.2319299999999966E-2</v>
      </c>
      <c r="AH58" s="191">
        <v>3.0494899999999998E-2</v>
      </c>
      <c r="AI58" s="192">
        <v>0.1131495</v>
      </c>
      <c r="AJ58" s="7">
        <v>3543</v>
      </c>
      <c r="AK58" s="198" t="s">
        <v>1329</v>
      </c>
      <c r="AL58" t="s">
        <v>1031</v>
      </c>
    </row>
    <row r="59" spans="1:38" ht="14">
      <c r="A59" s="7" t="s">
        <v>280</v>
      </c>
      <c r="B59" t="s">
        <v>196</v>
      </c>
      <c r="C59" s="20">
        <v>33</v>
      </c>
      <c r="D59" s="18" t="s">
        <v>927</v>
      </c>
      <c r="G59" t="s">
        <v>1012</v>
      </c>
      <c r="H59" s="8" t="s">
        <v>428</v>
      </c>
      <c r="I59" s="8" t="s">
        <v>380</v>
      </c>
      <c r="J59" s="8" t="s">
        <v>381</v>
      </c>
      <c r="K59" s="8" t="s">
        <v>361</v>
      </c>
      <c r="L59" s="10" t="s">
        <v>352</v>
      </c>
      <c r="M59" s="10">
        <v>0</v>
      </c>
      <c r="N59" s="1">
        <f t="shared" si="3"/>
        <v>0</v>
      </c>
      <c r="O59" t="s">
        <v>130</v>
      </c>
      <c r="P59">
        <v>96.08</v>
      </c>
      <c r="R59" s="1">
        <v>1.022</v>
      </c>
      <c r="S59" s="1">
        <v>2.2090000000000001</v>
      </c>
      <c r="T59" s="1">
        <v>100</v>
      </c>
      <c r="U59" s="1">
        <v>18580</v>
      </c>
      <c r="V59" s="1">
        <v>71.977999999999994</v>
      </c>
      <c r="W59" s="1">
        <v>64.19</v>
      </c>
      <c r="X59" s="1">
        <v>0.1681</v>
      </c>
      <c r="Y59" s="1">
        <v>0.1263</v>
      </c>
      <c r="Z59" s="1">
        <v>0.18410000000000001</v>
      </c>
      <c r="AA59" s="1">
        <v>0.12959999999999999</v>
      </c>
      <c r="AB59" s="1">
        <v>42.81</v>
      </c>
      <c r="AC59" s="1">
        <v>0.02</v>
      </c>
      <c r="AD59" s="1">
        <v>0.01</v>
      </c>
      <c r="AE59" s="1">
        <v>0.03</v>
      </c>
      <c r="AF59" s="187">
        <v>3.6999999999999998E-2</v>
      </c>
      <c r="AG59" s="191">
        <v>8.628799999999992E-3</v>
      </c>
      <c r="AH59" s="191">
        <v>2.4594E-3</v>
      </c>
      <c r="AI59" s="191">
        <v>1.99709E-2</v>
      </c>
      <c r="AJ59" s="7">
        <v>16384</v>
      </c>
      <c r="AK59" s="198"/>
      <c r="AL59" t="s">
        <v>1031</v>
      </c>
    </row>
    <row r="60" spans="1:38" s="3" customFormat="1" ht="14">
      <c r="A60" s="7" t="s">
        <v>281</v>
      </c>
      <c r="B60" t="s">
        <v>197</v>
      </c>
      <c r="C60" s="20">
        <v>46</v>
      </c>
      <c r="D60" s="18" t="s">
        <v>504</v>
      </c>
      <c r="E60"/>
      <c r="F60" s="19"/>
      <c r="G60" t="s">
        <v>1012</v>
      </c>
      <c r="H60" s="8" t="s">
        <v>429</v>
      </c>
      <c r="I60" s="8" t="s">
        <v>382</v>
      </c>
      <c r="J60" s="8" t="s">
        <v>383</v>
      </c>
      <c r="K60" s="8" t="s">
        <v>362</v>
      </c>
      <c r="L60" s="10" t="s">
        <v>352</v>
      </c>
      <c r="M60" s="10">
        <v>0</v>
      </c>
      <c r="N60" s="1">
        <f t="shared" si="3"/>
        <v>0</v>
      </c>
      <c r="O60" t="s">
        <v>131</v>
      </c>
      <c r="P60">
        <v>90.86</v>
      </c>
      <c r="Q60"/>
      <c r="R60" s="1">
        <v>0.44800000000000001</v>
      </c>
      <c r="S60" s="1">
        <v>2.4209999999999998</v>
      </c>
      <c r="T60" s="1">
        <v>99.71</v>
      </c>
      <c r="U60" s="1">
        <v>7060</v>
      </c>
      <c r="V60" s="1">
        <v>22.668700000000001</v>
      </c>
      <c r="W60" s="1">
        <v>53.2</v>
      </c>
      <c r="X60" s="1">
        <v>0.18559999999999999</v>
      </c>
      <c r="Y60" s="1">
        <v>0.13339999999999999</v>
      </c>
      <c r="Z60" s="1">
        <v>0.17549999999999999</v>
      </c>
      <c r="AA60" s="1">
        <v>0.1242</v>
      </c>
      <c r="AB60" s="1">
        <v>42.58</v>
      </c>
      <c r="AC60" s="1">
        <v>0.01</v>
      </c>
      <c r="AD60" s="1">
        <v>0</v>
      </c>
      <c r="AE60" s="1">
        <v>0.02</v>
      </c>
      <c r="AF60" s="187">
        <v>2.4E-2</v>
      </c>
      <c r="AG60" s="191">
        <v>1.2370199999999998E-2</v>
      </c>
      <c r="AH60" s="191">
        <v>1.1529000000000001E-3</v>
      </c>
      <c r="AI60" s="191">
        <v>3.6346200000000002E-2</v>
      </c>
      <c r="AJ60" s="7">
        <v>6129</v>
      </c>
      <c r="AK60" s="198"/>
      <c r="AL60" t="s">
        <v>1031</v>
      </c>
    </row>
    <row r="61" spans="1:38">
      <c r="H61" s="8"/>
      <c r="I61" s="8"/>
      <c r="J61" s="8"/>
      <c r="K61" s="8"/>
      <c r="M61" s="10"/>
      <c r="N61" s="1"/>
      <c r="R61" s="4"/>
      <c r="S61" s="4"/>
      <c r="T61" s="4"/>
      <c r="U61" s="4"/>
      <c r="V61" s="4"/>
      <c r="W61" s="4"/>
      <c r="X61" s="4"/>
      <c r="Y61" s="4"/>
      <c r="Z61" s="4"/>
      <c r="AA61" s="4"/>
      <c r="AK61" s="197"/>
    </row>
    <row r="62" spans="1:38" ht="14">
      <c r="A62" s="7" t="s">
        <v>246</v>
      </c>
      <c r="B62" t="s">
        <v>191</v>
      </c>
      <c r="D62" s="18" t="s">
        <v>505</v>
      </c>
      <c r="E62" s="8" t="s">
        <v>71</v>
      </c>
      <c r="G62" t="s">
        <v>893</v>
      </c>
      <c r="H62" s="8" t="s">
        <v>430</v>
      </c>
      <c r="I62" s="8" t="s">
        <v>370</v>
      </c>
      <c r="J62" s="8" t="s">
        <v>372</v>
      </c>
      <c r="K62" s="8" t="s">
        <v>366</v>
      </c>
      <c r="L62" s="10" t="s">
        <v>352</v>
      </c>
      <c r="M62" s="10">
        <v>7</v>
      </c>
      <c r="N62" s="1">
        <f t="shared" ref="N62:N79" si="4">(M62/16569)*100</f>
        <v>4.2247570764681032E-2</v>
      </c>
      <c r="O62" t="s">
        <v>137</v>
      </c>
      <c r="P62">
        <v>99.01</v>
      </c>
      <c r="R62" s="1">
        <v>0.95299999999999996</v>
      </c>
      <c r="S62" s="1">
        <v>1.966</v>
      </c>
      <c r="T62" s="1">
        <v>99.99</v>
      </c>
      <c r="U62" s="1">
        <v>9833</v>
      </c>
      <c r="V62" s="1">
        <v>34.532499999999999</v>
      </c>
      <c r="W62" s="1">
        <v>58.19</v>
      </c>
      <c r="X62" s="1">
        <v>0.19270000000000001</v>
      </c>
      <c r="Y62" s="1">
        <v>0.16120000000000001</v>
      </c>
      <c r="Z62" s="1">
        <v>0.2102</v>
      </c>
      <c r="AA62" s="1">
        <v>0.16239999999999999</v>
      </c>
      <c r="AB62" s="1">
        <v>43.69</v>
      </c>
      <c r="AC62" s="1">
        <v>0.02</v>
      </c>
      <c r="AD62" s="1">
        <v>0.01</v>
      </c>
      <c r="AE62" s="1">
        <v>0.03</v>
      </c>
      <c r="AF62" s="187">
        <v>5.6000000000000001E-2</v>
      </c>
      <c r="AG62" s="188">
        <v>3.4443200000000007E-2</v>
      </c>
      <c r="AH62" s="188">
        <v>1.5539900000000001E-2</v>
      </c>
      <c r="AI62" s="189">
        <v>5.8806299999999999E-2</v>
      </c>
      <c r="AJ62">
        <v>8663</v>
      </c>
      <c r="AK62" s="201"/>
      <c r="AL62" t="s">
        <v>1031</v>
      </c>
    </row>
    <row r="63" spans="1:38" ht="14">
      <c r="A63" s="7" t="s">
        <v>247</v>
      </c>
      <c r="B63" t="s">
        <v>192</v>
      </c>
      <c r="D63" s="18" t="s">
        <v>506</v>
      </c>
      <c r="E63" s="8" t="s">
        <v>74</v>
      </c>
      <c r="G63" t="s">
        <v>893</v>
      </c>
      <c r="H63" s="8" t="s">
        <v>431</v>
      </c>
      <c r="I63" s="8" t="s">
        <v>371</v>
      </c>
      <c r="J63" s="8" t="s">
        <v>373</v>
      </c>
      <c r="K63" s="8" t="s">
        <v>367</v>
      </c>
      <c r="L63" s="10" t="s">
        <v>352</v>
      </c>
      <c r="M63" s="10">
        <v>21</v>
      </c>
      <c r="N63" s="1">
        <f t="shared" si="4"/>
        <v>0.12674271229404308</v>
      </c>
      <c r="O63" t="s">
        <v>138</v>
      </c>
      <c r="P63">
        <v>100</v>
      </c>
      <c r="R63" s="1">
        <v>1.516</v>
      </c>
      <c r="S63" s="1">
        <v>3.2490000000000001</v>
      </c>
      <c r="T63" s="1">
        <v>99.9</v>
      </c>
      <c r="U63" s="1">
        <v>6715</v>
      </c>
      <c r="V63" s="1">
        <v>21.886500000000002</v>
      </c>
      <c r="W63" s="1">
        <v>54</v>
      </c>
      <c r="X63" s="1">
        <v>0.21579999999999999</v>
      </c>
      <c r="Y63" s="1">
        <v>0.1807</v>
      </c>
      <c r="Z63" s="1">
        <v>0.21179999999999999</v>
      </c>
      <c r="AA63" s="1">
        <v>0.16739999999999999</v>
      </c>
      <c r="AB63" s="1">
        <v>42.89</v>
      </c>
      <c r="AC63" s="1">
        <v>0.02</v>
      </c>
      <c r="AD63" s="1">
        <v>0.01</v>
      </c>
      <c r="AE63" s="1">
        <v>0.03</v>
      </c>
      <c r="AF63" s="187">
        <v>6.6000000000000003E-2</v>
      </c>
      <c r="AG63" s="188">
        <v>5.9240000000004844E-4</v>
      </c>
      <c r="AH63" s="188">
        <v>1.159E-4</v>
      </c>
      <c r="AI63" s="188">
        <v>1.2153300000000001E-2</v>
      </c>
      <c r="AJ63">
        <v>28879</v>
      </c>
      <c r="AK63" s="201"/>
      <c r="AL63" t="s">
        <v>1031</v>
      </c>
    </row>
    <row r="64" spans="1:38" s="5" customFormat="1">
      <c r="A64" s="7" t="s">
        <v>248</v>
      </c>
      <c r="B64" t="s">
        <v>189</v>
      </c>
      <c r="C64" s="20">
        <v>29</v>
      </c>
      <c r="D64" s="18" t="s">
        <v>927</v>
      </c>
      <c r="E64" s="8" t="s">
        <v>570</v>
      </c>
      <c r="F64" s="19"/>
      <c r="G64" t="s">
        <v>893</v>
      </c>
      <c r="H64" t="s">
        <v>939</v>
      </c>
      <c r="I64" t="s">
        <v>368</v>
      </c>
      <c r="J64" t="s">
        <v>369</v>
      </c>
      <c r="K64" t="s">
        <v>365</v>
      </c>
      <c r="L64" t="s">
        <v>352</v>
      </c>
      <c r="M64" s="10">
        <v>0</v>
      </c>
      <c r="N64" s="1">
        <f t="shared" si="4"/>
        <v>0</v>
      </c>
      <c r="O64" t="s">
        <v>139</v>
      </c>
      <c r="P64">
        <v>97.52</v>
      </c>
      <c r="Q64"/>
      <c r="R64" s="1">
        <v>26.456</v>
      </c>
      <c r="S64" s="1">
        <v>23.228999999999999</v>
      </c>
      <c r="T64" s="1">
        <v>100</v>
      </c>
      <c r="U64" s="1">
        <v>31220</v>
      </c>
      <c r="V64" s="1">
        <v>129.0067</v>
      </c>
      <c r="W64" s="1">
        <v>68.459999999999994</v>
      </c>
      <c r="X64" s="1">
        <v>0.15509999999999999</v>
      </c>
      <c r="Y64" s="1">
        <v>0.1341</v>
      </c>
      <c r="Z64" s="1">
        <v>0.1605</v>
      </c>
      <c r="AA64" s="1">
        <v>0.1331</v>
      </c>
      <c r="AB64" s="1">
        <v>43.01</v>
      </c>
      <c r="AC64" s="1">
        <v>0.02</v>
      </c>
      <c r="AD64" s="1">
        <v>0.01</v>
      </c>
      <c r="AE64" s="1">
        <v>0.03</v>
      </c>
      <c r="AF64" s="187">
        <v>6.0999999999999999E-2</v>
      </c>
      <c r="AG64" s="188">
        <v>1.315500000000025E-3</v>
      </c>
      <c r="AH64" s="188">
        <v>1.895E-4</v>
      </c>
      <c r="AI64" s="188">
        <v>1.29234E-2</v>
      </c>
      <c r="AJ64">
        <v>28624</v>
      </c>
      <c r="AK64" s="201"/>
      <c r="AL64" t="s">
        <v>1031</v>
      </c>
    </row>
    <row r="65" spans="1:38">
      <c r="A65" s="7" t="s">
        <v>250</v>
      </c>
      <c r="B65" t="s">
        <v>80</v>
      </c>
      <c r="D65" s="18" t="s">
        <v>927</v>
      </c>
      <c r="E65" s="8" t="s">
        <v>73</v>
      </c>
      <c r="G65" t="s">
        <v>893</v>
      </c>
      <c r="M65" s="10">
        <v>0</v>
      </c>
      <c r="N65" s="1">
        <f t="shared" si="4"/>
        <v>0</v>
      </c>
      <c r="O65" t="s">
        <v>110</v>
      </c>
      <c r="P65">
        <v>85.52</v>
      </c>
      <c r="R65" s="1">
        <v>15.518000000000001</v>
      </c>
      <c r="S65" s="1">
        <v>6.1459999999999999</v>
      </c>
      <c r="T65" s="1">
        <v>100</v>
      </c>
      <c r="U65" s="1">
        <v>26903</v>
      </c>
      <c r="V65" s="1">
        <v>106.51779999999999</v>
      </c>
      <c r="W65" s="1">
        <v>65.599999999999994</v>
      </c>
      <c r="X65" s="1">
        <v>0.19</v>
      </c>
      <c r="Y65" s="1">
        <v>0.1668</v>
      </c>
      <c r="Z65" s="1">
        <v>0.1903</v>
      </c>
      <c r="AA65" s="1">
        <v>0.1663</v>
      </c>
      <c r="AB65" s="1">
        <v>42.96</v>
      </c>
      <c r="AC65" s="1">
        <v>0.02</v>
      </c>
      <c r="AD65" s="1">
        <v>0.01</v>
      </c>
      <c r="AE65" s="1">
        <v>0.03</v>
      </c>
      <c r="AF65" s="187">
        <v>7.5999999999999998E-2</v>
      </c>
      <c r="AG65" s="188">
        <v>1.1289400000000005E-2</v>
      </c>
      <c r="AH65" s="188">
        <v>1.9621999999999999E-3</v>
      </c>
      <c r="AI65" s="188">
        <v>2.88074E-2</v>
      </c>
      <c r="AJ65">
        <v>27972</v>
      </c>
      <c r="AK65" s="201"/>
      <c r="AL65" t="s">
        <v>1031</v>
      </c>
    </row>
    <row r="66" spans="1:38">
      <c r="A66" s="7" t="s">
        <v>251</v>
      </c>
      <c r="B66" t="s">
        <v>193</v>
      </c>
      <c r="D66" s="18" t="s">
        <v>927</v>
      </c>
      <c r="E66" s="8" t="s">
        <v>76</v>
      </c>
      <c r="G66" t="s">
        <v>893</v>
      </c>
      <c r="M66" s="10">
        <v>0</v>
      </c>
      <c r="N66" s="1">
        <f t="shared" si="4"/>
        <v>0</v>
      </c>
      <c r="O66" t="s">
        <v>140</v>
      </c>
      <c r="P66">
        <v>100</v>
      </c>
      <c r="R66" s="1">
        <v>31.167999999999999</v>
      </c>
      <c r="S66" s="1">
        <v>17.315000000000001</v>
      </c>
      <c r="T66" s="1">
        <v>100</v>
      </c>
      <c r="U66" s="1">
        <v>32585</v>
      </c>
      <c r="V66" s="1">
        <v>143.8844</v>
      </c>
      <c r="W66" s="1">
        <v>73.16</v>
      </c>
      <c r="X66" s="1">
        <v>0.1278</v>
      </c>
      <c r="Y66" s="1">
        <v>0.1187</v>
      </c>
      <c r="Z66" s="1">
        <v>0.14849999999999999</v>
      </c>
      <c r="AA66" s="1">
        <v>0.1241</v>
      </c>
      <c r="AB66" s="1">
        <v>42.95</v>
      </c>
      <c r="AC66" s="1">
        <v>0.02</v>
      </c>
      <c r="AD66" s="1">
        <v>0.01</v>
      </c>
      <c r="AE66" s="1">
        <v>0.03</v>
      </c>
      <c r="AF66" s="187">
        <v>7.3999999999999996E-2</v>
      </c>
      <c r="AG66" s="188">
        <v>1.052109999999995E-2</v>
      </c>
      <c r="AH66" s="188">
        <v>1.1421000000000001E-3</v>
      </c>
      <c r="AI66" s="188">
        <v>2.4446599999999999E-2</v>
      </c>
      <c r="AJ66">
        <v>25431</v>
      </c>
      <c r="AK66" s="201"/>
      <c r="AL66" t="s">
        <v>1031</v>
      </c>
    </row>
    <row r="67" spans="1:38">
      <c r="A67" s="7" t="s">
        <v>252</v>
      </c>
      <c r="B67" t="s">
        <v>81</v>
      </c>
      <c r="D67" s="18" t="s">
        <v>500</v>
      </c>
      <c r="E67" s="8" t="s">
        <v>571</v>
      </c>
      <c r="G67" t="s">
        <v>893</v>
      </c>
      <c r="M67" s="10">
        <v>0</v>
      </c>
      <c r="N67" s="1">
        <f t="shared" si="4"/>
        <v>0</v>
      </c>
      <c r="O67" t="s">
        <v>107</v>
      </c>
      <c r="P67">
        <v>94.46</v>
      </c>
      <c r="R67" s="1">
        <v>1.6779999999999999</v>
      </c>
      <c r="S67" s="1">
        <v>2.8959999999999999</v>
      </c>
      <c r="T67" s="1">
        <v>100</v>
      </c>
      <c r="U67" s="1">
        <v>38265</v>
      </c>
      <c r="V67" s="1">
        <v>79.486999999999995</v>
      </c>
      <c r="W67" s="1">
        <v>63.35</v>
      </c>
      <c r="X67" s="1">
        <v>0.20230000000000001</v>
      </c>
      <c r="Y67" s="1">
        <v>0.1628</v>
      </c>
      <c r="Z67" s="1">
        <v>0.19839999999999999</v>
      </c>
      <c r="AA67" s="1">
        <v>0.1678</v>
      </c>
      <c r="AB67" s="1">
        <v>42.5</v>
      </c>
      <c r="AC67" s="1">
        <v>0.02</v>
      </c>
      <c r="AD67" s="1">
        <v>0.01</v>
      </c>
      <c r="AE67" s="1">
        <v>0.03</v>
      </c>
      <c r="AF67" s="187">
        <v>7.3999999999999996E-2</v>
      </c>
      <c r="AG67" s="188">
        <v>5.9424000000000143E-3</v>
      </c>
      <c r="AH67" s="188">
        <v>7.8339999999999996E-4</v>
      </c>
      <c r="AI67" s="188">
        <v>1.4005E-2</v>
      </c>
      <c r="AJ67">
        <v>29356</v>
      </c>
      <c r="AK67" s="201"/>
      <c r="AL67" t="s">
        <v>1031</v>
      </c>
    </row>
    <row r="68" spans="1:38">
      <c r="A68" s="7" t="s">
        <v>253</v>
      </c>
      <c r="B68" t="s">
        <v>82</v>
      </c>
      <c r="D68" s="18" t="s">
        <v>927</v>
      </c>
      <c r="E68" s="8" t="s">
        <v>75</v>
      </c>
      <c r="G68" t="s">
        <v>893</v>
      </c>
      <c r="M68" s="10">
        <v>0</v>
      </c>
      <c r="N68" s="1">
        <f t="shared" si="4"/>
        <v>0</v>
      </c>
      <c r="O68" t="s">
        <v>108</v>
      </c>
      <c r="P68">
        <v>97.92</v>
      </c>
      <c r="R68" s="1">
        <v>12.916</v>
      </c>
      <c r="S68" s="1">
        <v>6.5359999999999996</v>
      </c>
      <c r="T68" s="1">
        <v>100</v>
      </c>
      <c r="U68" s="1">
        <v>27983</v>
      </c>
      <c r="V68" s="1">
        <v>117.5821</v>
      </c>
      <c r="W68" s="1">
        <v>70.010000000000005</v>
      </c>
      <c r="X68" s="1">
        <v>0.1288</v>
      </c>
      <c r="Y68" s="1">
        <v>0.1183</v>
      </c>
      <c r="Z68" s="1">
        <v>0.1249</v>
      </c>
      <c r="AA68" s="1">
        <v>0.1212</v>
      </c>
      <c r="AB68" s="1">
        <v>42.73</v>
      </c>
      <c r="AC68" s="1">
        <v>0.02</v>
      </c>
      <c r="AD68" s="1">
        <v>0.01</v>
      </c>
      <c r="AE68" s="1">
        <v>0.03</v>
      </c>
      <c r="AF68" s="187">
        <v>0.04</v>
      </c>
      <c r="AG68" s="188">
        <v>2.2808700000000015E-2</v>
      </c>
      <c r="AH68" s="188">
        <v>1.79209E-2</v>
      </c>
      <c r="AI68" s="188">
        <v>2.9256799999999999E-2</v>
      </c>
      <c r="AJ68">
        <v>175648</v>
      </c>
      <c r="AK68" s="201"/>
      <c r="AL68" t="s">
        <v>1031</v>
      </c>
    </row>
    <row r="69" spans="1:38">
      <c r="A69" s="7" t="s">
        <v>254</v>
      </c>
      <c r="B69" t="s">
        <v>147</v>
      </c>
      <c r="D69" s="18" t="s">
        <v>927</v>
      </c>
      <c r="E69" s="8" t="s">
        <v>589</v>
      </c>
      <c r="G69" t="s">
        <v>893</v>
      </c>
      <c r="M69" s="10">
        <v>0</v>
      </c>
      <c r="N69" s="1">
        <f t="shared" si="4"/>
        <v>0</v>
      </c>
      <c r="O69" t="s">
        <v>109</v>
      </c>
      <c r="P69">
        <v>100</v>
      </c>
      <c r="R69" s="1">
        <v>6.6479999999999997</v>
      </c>
      <c r="S69" s="1">
        <v>5.9470000000000001</v>
      </c>
      <c r="T69" s="1">
        <v>100</v>
      </c>
      <c r="U69" s="1">
        <v>70067</v>
      </c>
      <c r="V69" s="1">
        <v>99.753299999999996</v>
      </c>
      <c r="W69" s="1">
        <v>66.069999999999993</v>
      </c>
      <c r="X69" s="1">
        <v>0.14660000000000001</v>
      </c>
      <c r="Y69" s="1">
        <v>0.1323</v>
      </c>
      <c r="Z69" s="1">
        <v>0.1464</v>
      </c>
      <c r="AA69" s="1">
        <v>0.129</v>
      </c>
      <c r="AB69" s="1">
        <v>42.71</v>
      </c>
      <c r="AC69" s="1">
        <v>0.02</v>
      </c>
      <c r="AD69" s="1">
        <v>0.01</v>
      </c>
      <c r="AE69" s="1">
        <v>0.03</v>
      </c>
      <c r="AF69" s="187">
        <v>7.5999999999999998E-2</v>
      </c>
      <c r="AG69" s="188">
        <v>1.0911499999999963E-2</v>
      </c>
      <c r="AH69" s="188">
        <v>3.0798000000000002E-3</v>
      </c>
      <c r="AI69" s="188">
        <v>2.11328E-2</v>
      </c>
      <c r="AJ69">
        <v>29320</v>
      </c>
      <c r="AK69" s="201"/>
      <c r="AL69" t="s">
        <v>1031</v>
      </c>
    </row>
    <row r="70" spans="1:38" ht="15">
      <c r="A70" s="7" t="s">
        <v>249</v>
      </c>
      <c r="B70" t="s">
        <v>83</v>
      </c>
      <c r="D70" s="18" t="s">
        <v>927</v>
      </c>
      <c r="E70" s="8" t="s">
        <v>70</v>
      </c>
      <c r="G70" t="s">
        <v>893</v>
      </c>
      <c r="M70" s="10">
        <v>0</v>
      </c>
      <c r="N70" s="1">
        <f t="shared" si="4"/>
        <v>0</v>
      </c>
      <c r="O70" t="s">
        <v>110</v>
      </c>
      <c r="P70">
        <v>85.52</v>
      </c>
      <c r="Q70" t="s">
        <v>357</v>
      </c>
      <c r="R70" s="1">
        <v>15.518000000000001</v>
      </c>
      <c r="S70" s="1">
        <v>6.9359999999999999</v>
      </c>
      <c r="T70" s="1">
        <v>100</v>
      </c>
      <c r="U70" s="1">
        <v>113225</v>
      </c>
      <c r="V70" s="1">
        <v>117.4756</v>
      </c>
      <c r="W70" s="1">
        <v>66.81</v>
      </c>
      <c r="X70" s="1">
        <v>0.23080000000000001</v>
      </c>
      <c r="Y70" s="1">
        <v>0.182</v>
      </c>
      <c r="Z70" s="1">
        <v>0.2225</v>
      </c>
      <c r="AA70" s="1">
        <v>0.18890000000000001</v>
      </c>
      <c r="AB70" s="1">
        <v>42.3</v>
      </c>
      <c r="AC70" s="1">
        <v>0.03</v>
      </c>
      <c r="AD70" s="1">
        <v>0.02</v>
      </c>
      <c r="AE70" s="1">
        <v>0.04</v>
      </c>
      <c r="AF70" s="187">
        <v>7.1999999999999995E-2</v>
      </c>
      <c r="AG70" s="188">
        <v>1.5655399999999986E-2</v>
      </c>
      <c r="AH70" s="188">
        <v>4.3769000000000004E-3</v>
      </c>
      <c r="AI70" s="188">
        <v>3.03416E-2</v>
      </c>
      <c r="AJ70">
        <v>27813</v>
      </c>
      <c r="AK70" s="200"/>
      <c r="AL70" t="s">
        <v>1031</v>
      </c>
    </row>
    <row r="71" spans="1:38">
      <c r="A71" s="7" t="s">
        <v>255</v>
      </c>
      <c r="B71" t="s">
        <v>145</v>
      </c>
      <c r="D71" s="18" t="s">
        <v>927</v>
      </c>
      <c r="E71" s="8" t="s">
        <v>590</v>
      </c>
      <c r="G71" t="s">
        <v>893</v>
      </c>
      <c r="M71" s="10">
        <v>0</v>
      </c>
      <c r="N71" s="1">
        <f t="shared" si="4"/>
        <v>0</v>
      </c>
      <c r="O71" t="s">
        <v>111</v>
      </c>
      <c r="P71">
        <v>96.54</v>
      </c>
      <c r="R71" s="1">
        <v>22.885000000000002</v>
      </c>
      <c r="S71" s="1">
        <v>19.978999999999999</v>
      </c>
      <c r="T71" s="1">
        <v>100</v>
      </c>
      <c r="U71" s="1">
        <v>229657</v>
      </c>
      <c r="V71" s="1">
        <v>144.00389999999999</v>
      </c>
      <c r="W71" s="1">
        <v>73.23</v>
      </c>
      <c r="X71" s="1">
        <v>0.14460000000000001</v>
      </c>
      <c r="Y71" s="1">
        <v>0.12690000000000001</v>
      </c>
      <c r="Z71" s="1">
        <v>0.16520000000000001</v>
      </c>
      <c r="AA71" s="1">
        <v>0.13589999999999999</v>
      </c>
      <c r="AB71" s="1">
        <v>42.69</v>
      </c>
      <c r="AC71" s="1">
        <v>0.02</v>
      </c>
      <c r="AD71" s="1">
        <v>0.01</v>
      </c>
      <c r="AE71" s="1">
        <v>0.03</v>
      </c>
      <c r="AF71" s="187">
        <v>5.5E-2</v>
      </c>
      <c r="AG71" s="188">
        <v>4.7682999999999476E-3</v>
      </c>
      <c r="AH71" s="188">
        <v>1.0352E-3</v>
      </c>
      <c r="AI71" s="188">
        <v>1.1431800000000001E-2</v>
      </c>
      <c r="AJ71">
        <v>28253</v>
      </c>
      <c r="AK71" s="201"/>
      <c r="AL71" t="s">
        <v>1031</v>
      </c>
    </row>
    <row r="72" spans="1:38" ht="14">
      <c r="A72" s="7" t="s">
        <v>256</v>
      </c>
      <c r="B72" t="s">
        <v>146</v>
      </c>
      <c r="D72" s="18" t="s">
        <v>927</v>
      </c>
      <c r="E72" s="8" t="s">
        <v>591</v>
      </c>
      <c r="G72" t="s">
        <v>893</v>
      </c>
      <c r="H72" t="s">
        <v>422</v>
      </c>
      <c r="I72" t="s">
        <v>797</v>
      </c>
      <c r="J72" t="s">
        <v>798</v>
      </c>
      <c r="K72" t="s">
        <v>1021</v>
      </c>
      <c r="L72" s="10" t="s">
        <v>352</v>
      </c>
      <c r="M72" s="10">
        <v>0</v>
      </c>
      <c r="N72" s="1">
        <f t="shared" si="4"/>
        <v>0</v>
      </c>
      <c r="O72" t="s">
        <v>112</v>
      </c>
      <c r="P72">
        <v>98.8</v>
      </c>
      <c r="R72" s="1">
        <v>28.282</v>
      </c>
      <c r="S72" s="1">
        <v>24.606000000000002</v>
      </c>
      <c r="T72" s="1">
        <v>100</v>
      </c>
      <c r="U72" s="1">
        <v>209850</v>
      </c>
      <c r="V72" s="1">
        <v>141.7706</v>
      </c>
      <c r="W72" s="1">
        <v>72.81</v>
      </c>
      <c r="X72" s="1">
        <v>0.1174</v>
      </c>
      <c r="Y72" s="1">
        <v>0.1147</v>
      </c>
      <c r="Z72" s="1">
        <v>0.1174</v>
      </c>
      <c r="AA72" s="1">
        <v>0.1086</v>
      </c>
      <c r="AB72" s="1">
        <v>42.89</v>
      </c>
      <c r="AC72" s="1">
        <v>0.02</v>
      </c>
      <c r="AD72" s="1">
        <v>0.01</v>
      </c>
      <c r="AE72" s="1">
        <v>0.03</v>
      </c>
      <c r="AF72" s="187">
        <v>5.3999999999999999E-2</v>
      </c>
      <c r="AG72" s="188">
        <v>2.4079399999999973E-2</v>
      </c>
      <c r="AH72" s="188">
        <v>6.3553000000000004E-3</v>
      </c>
      <c r="AI72" s="189">
        <v>5.8326200000000002E-2</v>
      </c>
      <c r="AJ72">
        <v>5872</v>
      </c>
      <c r="AK72" s="201"/>
      <c r="AL72" t="s">
        <v>1031</v>
      </c>
    </row>
    <row r="73" spans="1:38">
      <c r="A73" s="7" t="s">
        <v>257</v>
      </c>
      <c r="B73" t="s">
        <v>84</v>
      </c>
      <c r="D73" s="18" t="s">
        <v>927</v>
      </c>
      <c r="E73" s="8" t="s">
        <v>67</v>
      </c>
      <c r="G73" t="s">
        <v>893</v>
      </c>
      <c r="M73" s="10">
        <v>0</v>
      </c>
      <c r="N73" s="1">
        <f t="shared" si="4"/>
        <v>0</v>
      </c>
      <c r="O73" t="s">
        <v>12</v>
      </c>
      <c r="P73">
        <v>96.28</v>
      </c>
      <c r="R73" s="1">
        <v>11.276999999999999</v>
      </c>
      <c r="S73" s="1">
        <v>18.411999999999999</v>
      </c>
      <c r="T73" s="1">
        <v>100</v>
      </c>
      <c r="U73" s="1">
        <v>177661</v>
      </c>
      <c r="V73" s="1">
        <v>132.60050000000001</v>
      </c>
      <c r="W73" s="1">
        <v>69.790000000000006</v>
      </c>
      <c r="X73" s="1">
        <v>0.17419999999999999</v>
      </c>
      <c r="Y73" s="1">
        <v>0.1552</v>
      </c>
      <c r="Z73" s="1">
        <v>0.18959999999999999</v>
      </c>
      <c r="AA73" s="1">
        <v>0.15679999999999999</v>
      </c>
      <c r="AB73" s="1">
        <v>42.32</v>
      </c>
      <c r="AC73" s="1">
        <v>0.03</v>
      </c>
      <c r="AD73" s="1">
        <v>0.02</v>
      </c>
      <c r="AE73" s="1">
        <v>0.04</v>
      </c>
      <c r="AF73" s="187">
        <v>5.7000000000000002E-2</v>
      </c>
      <c r="AG73" s="188">
        <v>6.2567000000000039E-3</v>
      </c>
      <c r="AH73" s="188">
        <v>1.1861E-3</v>
      </c>
      <c r="AI73" s="188">
        <v>1.4177500000000001E-2</v>
      </c>
      <c r="AJ73">
        <v>27745</v>
      </c>
      <c r="AK73" s="201"/>
      <c r="AL73" t="s">
        <v>1031</v>
      </c>
    </row>
    <row r="74" spans="1:38">
      <c r="A74" s="7" t="s">
        <v>258</v>
      </c>
      <c r="B74" t="s">
        <v>85</v>
      </c>
      <c r="D74" s="18" t="s">
        <v>927</v>
      </c>
      <c r="E74" s="8" t="s">
        <v>66</v>
      </c>
      <c r="G74" t="s">
        <v>893</v>
      </c>
      <c r="M74" s="10">
        <v>0</v>
      </c>
      <c r="N74" s="1">
        <f t="shared" si="4"/>
        <v>0</v>
      </c>
      <c r="O74" t="s">
        <v>113</v>
      </c>
      <c r="P74">
        <v>100</v>
      </c>
      <c r="R74" s="1">
        <v>15.39</v>
      </c>
      <c r="S74" s="1">
        <v>7.1639999999999997</v>
      </c>
      <c r="T74" s="1">
        <v>100</v>
      </c>
      <c r="U74" s="1">
        <v>103593</v>
      </c>
      <c r="V74" s="1">
        <v>118.66249999999999</v>
      </c>
      <c r="W74" s="1">
        <v>68.73</v>
      </c>
      <c r="X74" s="1">
        <v>0.17599999999999999</v>
      </c>
      <c r="Y74" s="1">
        <v>0.15820000000000001</v>
      </c>
      <c r="Z74" s="1">
        <v>0.18459999999999999</v>
      </c>
      <c r="AA74" s="1">
        <v>0.14480000000000001</v>
      </c>
      <c r="AB74" s="1">
        <v>42.45</v>
      </c>
      <c r="AC74" s="1">
        <v>0.03</v>
      </c>
      <c r="AD74" s="1">
        <v>0.02</v>
      </c>
      <c r="AE74" s="1">
        <v>0.04</v>
      </c>
      <c r="AF74" s="187">
        <v>5.7000000000000002E-2</v>
      </c>
      <c r="AG74" s="188">
        <v>1.6051999999999733E-3</v>
      </c>
      <c r="AH74" s="188">
        <v>2.5849999999999999E-4</v>
      </c>
      <c r="AI74" s="188">
        <v>1.36568E-2</v>
      </c>
      <c r="AJ74">
        <v>23887</v>
      </c>
      <c r="AK74" s="201"/>
      <c r="AL74" t="s">
        <v>1031</v>
      </c>
    </row>
    <row r="75" spans="1:38" s="6" customFormat="1">
      <c r="A75" s="7" t="s">
        <v>259</v>
      </c>
      <c r="B75" t="s">
        <v>86</v>
      </c>
      <c r="C75" s="107"/>
      <c r="D75" s="18" t="s">
        <v>927</v>
      </c>
      <c r="E75" s="8" t="s">
        <v>72</v>
      </c>
      <c r="F75" s="19"/>
      <c r="G75" t="s">
        <v>893</v>
      </c>
      <c r="H75"/>
      <c r="I75"/>
      <c r="J75"/>
      <c r="K75"/>
      <c r="L75" s="12"/>
      <c r="M75" s="10">
        <v>0</v>
      </c>
      <c r="N75" s="1">
        <f t="shared" si="4"/>
        <v>0</v>
      </c>
      <c r="O75" t="s">
        <v>114</v>
      </c>
      <c r="P75">
        <v>100</v>
      </c>
      <c r="Q75"/>
      <c r="R75" s="1">
        <v>19.024000000000001</v>
      </c>
      <c r="S75" s="1">
        <v>30.489000000000001</v>
      </c>
      <c r="T75" s="1">
        <v>100</v>
      </c>
      <c r="U75" s="1">
        <v>303494</v>
      </c>
      <c r="V75" s="1">
        <v>148.26679999999999</v>
      </c>
      <c r="W75" s="1">
        <v>74.39</v>
      </c>
      <c r="X75" s="1">
        <v>0.14319999999999999</v>
      </c>
      <c r="Y75" s="1">
        <v>0.1358</v>
      </c>
      <c r="Z75" s="1">
        <v>0.1701</v>
      </c>
      <c r="AA75" s="1">
        <v>0.1346</v>
      </c>
      <c r="AB75" s="1">
        <v>42.56</v>
      </c>
      <c r="AC75" s="1">
        <v>0.03</v>
      </c>
      <c r="AD75" s="1">
        <v>0.02</v>
      </c>
      <c r="AE75" s="1">
        <v>0.04</v>
      </c>
      <c r="AF75" s="187">
        <v>6.4000000000000001E-2</v>
      </c>
      <c r="AG75" s="188">
        <v>1.1886399999999964E-2</v>
      </c>
      <c r="AH75" s="188">
        <v>4.4459E-3</v>
      </c>
      <c r="AI75" s="188">
        <v>2.2802300000000001E-2</v>
      </c>
      <c r="AJ75">
        <v>28990</v>
      </c>
      <c r="AK75" s="201"/>
      <c r="AL75" t="s">
        <v>1031</v>
      </c>
    </row>
    <row r="76" spans="1:38" s="6" customFormat="1">
      <c r="A76" s="7" t="s">
        <v>260</v>
      </c>
      <c r="B76" t="s">
        <v>89</v>
      </c>
      <c r="C76" s="107"/>
      <c r="D76" s="18" t="s">
        <v>927</v>
      </c>
      <c r="E76" s="8" t="s">
        <v>68</v>
      </c>
      <c r="F76" s="19"/>
      <c r="G76" t="s">
        <v>893</v>
      </c>
      <c r="H76"/>
      <c r="I76"/>
      <c r="J76"/>
      <c r="K76"/>
      <c r="L76" s="12"/>
      <c r="M76" s="10">
        <v>0</v>
      </c>
      <c r="N76" s="1">
        <f t="shared" si="4"/>
        <v>0</v>
      </c>
      <c r="O76" t="s">
        <v>30</v>
      </c>
      <c r="P76">
        <v>98.58</v>
      </c>
      <c r="Q76"/>
      <c r="R76" s="1">
        <v>25.48</v>
      </c>
      <c r="S76" s="1">
        <v>15.818</v>
      </c>
      <c r="T76" s="1">
        <v>100</v>
      </c>
      <c r="U76" s="23">
        <v>31788</v>
      </c>
      <c r="V76" s="1">
        <v>137.32310000000001</v>
      </c>
      <c r="W76" s="1">
        <v>71.58</v>
      </c>
      <c r="X76" s="1">
        <v>0.13009999999999999</v>
      </c>
      <c r="Y76" s="1">
        <v>0.1129</v>
      </c>
      <c r="Z76" s="1">
        <v>0.13669999999999999</v>
      </c>
      <c r="AA76" s="1">
        <v>0.1099</v>
      </c>
      <c r="AB76" s="1">
        <v>43</v>
      </c>
      <c r="AC76" s="1">
        <v>0.03</v>
      </c>
      <c r="AD76" s="1">
        <v>0.02</v>
      </c>
      <c r="AE76" s="1">
        <v>0.04</v>
      </c>
      <c r="AF76" s="187">
        <v>6.2E-2</v>
      </c>
      <c r="AG76" s="188">
        <v>7.1717999999999504E-3</v>
      </c>
      <c r="AH76" s="188">
        <v>6.2679999999999995E-4</v>
      </c>
      <c r="AI76" s="188">
        <v>2.3321499999999998E-2</v>
      </c>
      <c r="AJ76">
        <v>18353</v>
      </c>
      <c r="AK76" s="201"/>
      <c r="AL76" t="s">
        <v>1031</v>
      </c>
    </row>
    <row r="77" spans="1:38">
      <c r="A77" s="7" t="s">
        <v>261</v>
      </c>
      <c r="B77" t="s">
        <v>87</v>
      </c>
      <c r="D77" s="18" t="s">
        <v>927</v>
      </c>
      <c r="E77" s="8" t="s">
        <v>77</v>
      </c>
      <c r="G77" t="s">
        <v>893</v>
      </c>
      <c r="M77" s="10">
        <v>0</v>
      </c>
      <c r="N77" s="1">
        <f t="shared" si="4"/>
        <v>0</v>
      </c>
      <c r="O77" t="s">
        <v>115</v>
      </c>
      <c r="P77">
        <v>98.56</v>
      </c>
      <c r="R77" s="1">
        <v>27.177</v>
      </c>
      <c r="S77" s="1">
        <v>28.013000000000002</v>
      </c>
      <c r="T77" s="1">
        <v>100</v>
      </c>
      <c r="U77" s="1">
        <v>32909</v>
      </c>
      <c r="V77" s="1">
        <v>147.7747</v>
      </c>
      <c r="W77" s="1">
        <v>74.400000000000006</v>
      </c>
      <c r="X77" s="1">
        <v>0.13139999999999999</v>
      </c>
      <c r="Y77" s="1">
        <v>0.12139999999999999</v>
      </c>
      <c r="Z77" s="1">
        <v>0.16350000000000001</v>
      </c>
      <c r="AA77" s="1">
        <v>0.1308</v>
      </c>
      <c r="AB77" s="1">
        <v>42.58</v>
      </c>
      <c r="AC77" s="1">
        <v>0.03</v>
      </c>
      <c r="AD77" s="1">
        <v>0.02</v>
      </c>
      <c r="AE77" s="1">
        <v>0.04</v>
      </c>
      <c r="AF77" s="187">
        <v>6.6000000000000003E-2</v>
      </c>
      <c r="AG77" s="188">
        <v>7.0314999999999683E-3</v>
      </c>
      <c r="AH77" s="188">
        <v>8.8690000000000004E-4</v>
      </c>
      <c r="AI77" s="188">
        <v>1.81814E-2</v>
      </c>
      <c r="AJ77" s="5">
        <v>24709</v>
      </c>
      <c r="AK77" s="201"/>
      <c r="AL77" t="s">
        <v>1031</v>
      </c>
    </row>
    <row r="78" spans="1:38" s="5" customFormat="1">
      <c r="A78" s="7" t="s">
        <v>262</v>
      </c>
      <c r="B78" t="s">
        <v>88</v>
      </c>
      <c r="C78" s="108"/>
      <c r="D78" s="18" t="s">
        <v>927</v>
      </c>
      <c r="E78" s="8" t="s">
        <v>69</v>
      </c>
      <c r="F78" s="19"/>
      <c r="G78" t="s">
        <v>893</v>
      </c>
      <c r="H78"/>
      <c r="I78"/>
      <c r="J78"/>
      <c r="K78"/>
      <c r="L78" s="13"/>
      <c r="M78" s="10">
        <v>0</v>
      </c>
      <c r="N78" s="1">
        <f t="shared" si="4"/>
        <v>0</v>
      </c>
      <c r="O78" t="s">
        <v>116</v>
      </c>
      <c r="P78">
        <v>100</v>
      </c>
      <c r="Q78"/>
      <c r="R78" s="1">
        <v>17.667000000000002</v>
      </c>
      <c r="S78" s="1">
        <v>9.0329999999999995</v>
      </c>
      <c r="T78" s="1">
        <v>100</v>
      </c>
      <c r="U78" s="1">
        <v>31185</v>
      </c>
      <c r="V78" s="1">
        <v>129.47110000000001</v>
      </c>
      <c r="W78" s="1">
        <v>68.790000000000006</v>
      </c>
      <c r="X78" s="1">
        <v>0.2001</v>
      </c>
      <c r="Y78" s="1">
        <v>0.16550000000000001</v>
      </c>
      <c r="Z78" s="1">
        <v>0.21010000000000001</v>
      </c>
      <c r="AA78" s="1">
        <v>0.16120000000000001</v>
      </c>
      <c r="AB78" s="1">
        <v>42.29</v>
      </c>
      <c r="AC78" s="22">
        <v>0.03</v>
      </c>
      <c r="AD78" s="22">
        <v>0.02</v>
      </c>
      <c r="AE78" s="22">
        <v>0.04</v>
      </c>
      <c r="AF78" s="187">
        <v>6.3E-2</v>
      </c>
      <c r="AG78" s="188">
        <v>2.5111899999999965E-2</v>
      </c>
      <c r="AH78" s="188">
        <v>1.31547E-2</v>
      </c>
      <c r="AI78" s="188">
        <v>3.99551E-2</v>
      </c>
      <c r="AJ78">
        <v>22166</v>
      </c>
      <c r="AK78" s="201"/>
      <c r="AL78" t="s">
        <v>1031</v>
      </c>
    </row>
    <row r="79" spans="1:38" s="5" customFormat="1">
      <c r="A79" s="7" t="s">
        <v>263</v>
      </c>
      <c r="B79" t="s">
        <v>148</v>
      </c>
      <c r="C79" s="20"/>
      <c r="D79" s="18" t="s">
        <v>927</v>
      </c>
      <c r="E79" s="8" t="s">
        <v>592</v>
      </c>
      <c r="F79" s="19"/>
      <c r="G79" t="s">
        <v>893</v>
      </c>
      <c r="H79"/>
      <c r="I79"/>
      <c r="J79"/>
      <c r="K79"/>
      <c r="L79" s="13"/>
      <c r="M79" s="10">
        <v>0</v>
      </c>
      <c r="N79" s="1">
        <f t="shared" si="4"/>
        <v>0</v>
      </c>
      <c r="O79" t="s">
        <v>117</v>
      </c>
      <c r="P79">
        <v>96.85</v>
      </c>
      <c r="Q79"/>
      <c r="R79" s="1">
        <v>24.725999999999999</v>
      </c>
      <c r="S79" s="1">
        <v>14.297000000000001</v>
      </c>
      <c r="T79" s="1">
        <v>100</v>
      </c>
      <c r="U79" s="1">
        <v>31747</v>
      </c>
      <c r="V79" s="1">
        <v>138.2868</v>
      </c>
      <c r="W79" s="1">
        <v>72.17</v>
      </c>
      <c r="X79" s="1">
        <v>0.13109999999999999</v>
      </c>
      <c r="Y79" s="1">
        <v>0.1139</v>
      </c>
      <c r="Z79" s="1">
        <v>0.1396</v>
      </c>
      <c r="AA79" s="1">
        <v>0.11849999999999999</v>
      </c>
      <c r="AB79" s="1">
        <v>43.07</v>
      </c>
      <c r="AC79" s="22">
        <v>0.02</v>
      </c>
      <c r="AD79" s="22">
        <v>0.01</v>
      </c>
      <c r="AE79" s="22">
        <v>0.03</v>
      </c>
      <c r="AF79" s="187">
        <v>7.4999999999999997E-2</v>
      </c>
      <c r="AG79" s="188">
        <v>1.2294200000000033E-2</v>
      </c>
      <c r="AH79" s="188">
        <v>3.9288999999999999E-3</v>
      </c>
      <c r="AI79" s="188">
        <v>2.6371599999999999E-2</v>
      </c>
      <c r="AJ79">
        <v>25920</v>
      </c>
      <c r="AK79" s="201"/>
      <c r="AL79" t="s">
        <v>1031</v>
      </c>
    </row>
    <row r="80" spans="1:38">
      <c r="M80" s="10"/>
      <c r="N80" s="1"/>
      <c r="R80" s="4"/>
      <c r="S80" s="4"/>
      <c r="T80" s="4"/>
      <c r="U80" s="4"/>
      <c r="V80" s="4"/>
      <c r="W80" s="4"/>
      <c r="X80" s="4"/>
      <c r="Y80" s="4"/>
      <c r="Z80" s="4"/>
      <c r="AA80" s="4"/>
      <c r="AK80" s="197"/>
    </row>
    <row r="81" spans="1:38" ht="12.75" customHeight="1">
      <c r="A81" s="7" t="s">
        <v>216</v>
      </c>
      <c r="B81" t="s">
        <v>317</v>
      </c>
      <c r="C81" s="19" t="s">
        <v>935</v>
      </c>
      <c r="D81" s="18" t="s">
        <v>927</v>
      </c>
      <c r="E81" t="s">
        <v>1026</v>
      </c>
      <c r="G81" t="s">
        <v>894</v>
      </c>
      <c r="H81" s="8" t="s">
        <v>492</v>
      </c>
      <c r="I81" s="8" t="s">
        <v>371</v>
      </c>
      <c r="J81" s="8" t="s">
        <v>493</v>
      </c>
      <c r="K81" s="8" t="s">
        <v>491</v>
      </c>
      <c r="L81" s="10" t="s">
        <v>352</v>
      </c>
      <c r="M81" s="10">
        <v>0</v>
      </c>
      <c r="N81" s="1">
        <f>(M81/16569)*100</f>
        <v>0</v>
      </c>
      <c r="O81" t="s">
        <v>7</v>
      </c>
      <c r="P81">
        <v>100</v>
      </c>
      <c r="R81" s="1">
        <v>9.5350000000000001</v>
      </c>
      <c r="S81" s="1">
        <v>1.5389999999999999</v>
      </c>
      <c r="T81" s="1">
        <v>100</v>
      </c>
      <c r="U81" s="1">
        <v>106516</v>
      </c>
      <c r="V81" s="1">
        <v>436.57330000000002</v>
      </c>
      <c r="W81" s="1">
        <v>67.91</v>
      </c>
      <c r="X81" s="1">
        <v>0.2175</v>
      </c>
      <c r="Y81" s="1">
        <v>0.1663</v>
      </c>
      <c r="Z81" s="1">
        <v>0.19209999999999999</v>
      </c>
      <c r="AA81" s="1">
        <v>0.15</v>
      </c>
      <c r="AB81" s="1">
        <v>41.75</v>
      </c>
      <c r="AC81" s="1">
        <v>0.02</v>
      </c>
      <c r="AD81" s="1">
        <v>0.01</v>
      </c>
      <c r="AE81" s="1">
        <v>0.03</v>
      </c>
      <c r="AF81" s="187">
        <v>5.3999999999999999E-2</v>
      </c>
      <c r="AG81" s="190">
        <v>1.7146699999999959E-2</v>
      </c>
      <c r="AH81" s="190">
        <v>1.2424899999999999E-2</v>
      </c>
      <c r="AI81" s="190">
        <v>2.3021699999999999E-2</v>
      </c>
      <c r="AJ81">
        <v>93827</v>
      </c>
      <c r="AK81" s="201"/>
      <c r="AL81" t="s">
        <v>1030</v>
      </c>
    </row>
    <row r="82" spans="1:38" ht="12.75" customHeight="1">
      <c r="A82" s="7" t="s">
        <v>217</v>
      </c>
      <c r="B82" t="s">
        <v>318</v>
      </c>
      <c r="C82" s="19" t="s">
        <v>936</v>
      </c>
      <c r="D82" s="18" t="s">
        <v>927</v>
      </c>
      <c r="G82" t="s">
        <v>894</v>
      </c>
      <c r="H82" s="8" t="s">
        <v>478</v>
      </c>
      <c r="I82" s="8" t="s">
        <v>494</v>
      </c>
      <c r="J82" s="8" t="s">
        <v>495</v>
      </c>
      <c r="K82" s="8" t="s">
        <v>479</v>
      </c>
      <c r="L82" s="10" t="s">
        <v>352</v>
      </c>
      <c r="M82" s="10">
        <v>0</v>
      </c>
      <c r="N82" s="1">
        <f t="shared" ref="N82:N84" si="5">(M82/16569)*100</f>
        <v>0</v>
      </c>
      <c r="O82" t="s">
        <v>144</v>
      </c>
      <c r="P82">
        <v>95.44</v>
      </c>
      <c r="R82" s="1">
        <v>38.182000000000002</v>
      </c>
      <c r="S82" s="1">
        <v>2.1720000000000002</v>
      </c>
      <c r="T82" s="1">
        <v>100</v>
      </c>
      <c r="U82" s="1">
        <v>334155</v>
      </c>
      <c r="V82" s="1">
        <v>1502.9561000000001</v>
      </c>
      <c r="W82" s="1">
        <v>74.52</v>
      </c>
      <c r="X82" s="1">
        <v>0.16919999999999999</v>
      </c>
      <c r="Y82" s="1">
        <v>0.11219999999999999</v>
      </c>
      <c r="Z82" s="1">
        <v>0.1552</v>
      </c>
      <c r="AA82" s="1">
        <v>9.8400000000000001E-2</v>
      </c>
      <c r="AB82" s="1">
        <v>42.47</v>
      </c>
      <c r="AC82" s="1">
        <v>0.01</v>
      </c>
      <c r="AD82" s="1">
        <v>0</v>
      </c>
      <c r="AE82" s="1">
        <v>0.02</v>
      </c>
      <c r="AF82" s="187">
        <v>3.5999999999999997E-2</v>
      </c>
      <c r="AG82" s="196">
        <v>1.6749300000000002E-2</v>
      </c>
      <c r="AH82" s="196">
        <v>1.6749300000000002E-2</v>
      </c>
      <c r="AI82" s="196">
        <v>2.3505600000000001E-2</v>
      </c>
      <c r="AJ82" s="46">
        <v>291226</v>
      </c>
      <c r="AK82" s="201"/>
      <c r="AL82" t="s">
        <v>1030</v>
      </c>
    </row>
    <row r="83" spans="1:38" ht="12.75" customHeight="1">
      <c r="A83" s="7" t="s">
        <v>218</v>
      </c>
      <c r="B83" t="s">
        <v>319</v>
      </c>
      <c r="C83" s="19" t="s">
        <v>937</v>
      </c>
      <c r="D83" s="18" t="s">
        <v>505</v>
      </c>
      <c r="E83" t="s">
        <v>1027</v>
      </c>
      <c r="G83" t="s">
        <v>894</v>
      </c>
      <c r="H83" s="8" t="s">
        <v>480</v>
      </c>
      <c r="I83" s="8" t="s">
        <v>496</v>
      </c>
      <c r="J83" s="8" t="s">
        <v>497</v>
      </c>
      <c r="K83" s="8" t="s">
        <v>481</v>
      </c>
      <c r="L83" s="10" t="s">
        <v>352</v>
      </c>
      <c r="M83" s="10">
        <v>0</v>
      </c>
      <c r="N83" s="1">
        <f t="shared" si="5"/>
        <v>0</v>
      </c>
      <c r="O83" t="s">
        <v>8</v>
      </c>
      <c r="P83">
        <v>84.16</v>
      </c>
      <c r="R83" s="1">
        <v>7.7210000000000001</v>
      </c>
      <c r="S83" s="1">
        <v>1.871</v>
      </c>
      <c r="T83" s="1">
        <v>100</v>
      </c>
      <c r="U83" s="1">
        <v>19922</v>
      </c>
      <c r="V83" s="1">
        <v>82.469399999999993</v>
      </c>
      <c r="W83" s="1">
        <v>68.59</v>
      </c>
      <c r="X83" s="1">
        <v>0.1731</v>
      </c>
      <c r="Y83" s="1">
        <v>0.1244</v>
      </c>
      <c r="Z83" s="1">
        <v>0.16930000000000001</v>
      </c>
      <c r="AA83" s="1">
        <v>0.12330000000000001</v>
      </c>
      <c r="AB83" s="1">
        <v>42.65</v>
      </c>
      <c r="AC83" s="1">
        <v>0.02</v>
      </c>
      <c r="AD83" s="1">
        <v>0.01</v>
      </c>
      <c r="AE83" s="1">
        <v>0.03</v>
      </c>
      <c r="AF83" s="187">
        <v>0.05</v>
      </c>
      <c r="AG83" s="188">
        <v>1.4920000000000488E-3</v>
      </c>
      <c r="AH83" s="188">
        <v>1.9699999999999999E-4</v>
      </c>
      <c r="AI83" s="188">
        <v>1.2718800000000001E-2</v>
      </c>
      <c r="AJ83">
        <v>17483</v>
      </c>
      <c r="AK83" s="201"/>
      <c r="AL83" t="s">
        <v>1030</v>
      </c>
    </row>
    <row r="84" spans="1:38" ht="12.75" customHeight="1">
      <c r="A84" s="7" t="s">
        <v>219</v>
      </c>
      <c r="B84" t="s">
        <v>320</v>
      </c>
      <c r="C84" s="19" t="s">
        <v>938</v>
      </c>
      <c r="D84" s="18" t="s">
        <v>505</v>
      </c>
      <c r="E84" t="s">
        <v>1028</v>
      </c>
      <c r="G84" t="s">
        <v>894</v>
      </c>
      <c r="H84" s="8" t="s">
        <v>482</v>
      </c>
      <c r="I84" s="8" t="s">
        <v>498</v>
      </c>
      <c r="J84" s="8" t="s">
        <v>499</v>
      </c>
      <c r="K84" s="8" t="s">
        <v>483</v>
      </c>
      <c r="L84" s="10" t="s">
        <v>352</v>
      </c>
      <c r="M84" s="10">
        <v>4</v>
      </c>
      <c r="N84" s="1">
        <f t="shared" si="5"/>
        <v>2.414146900838916E-2</v>
      </c>
      <c r="O84" t="s">
        <v>9</v>
      </c>
      <c r="P84">
        <v>96.3</v>
      </c>
      <c r="R84" s="1">
        <v>8.2309999999999999</v>
      </c>
      <c r="S84" s="1">
        <v>2.9260000000000002</v>
      </c>
      <c r="T84" s="1">
        <v>100</v>
      </c>
      <c r="U84" s="1">
        <v>18443</v>
      </c>
      <c r="V84" s="1">
        <v>69.716300000000004</v>
      </c>
      <c r="W84" s="1">
        <v>62.63</v>
      </c>
      <c r="X84" s="1">
        <v>0.11260000000000001</v>
      </c>
      <c r="Y84" s="1">
        <v>7.8899999999999998E-2</v>
      </c>
      <c r="Z84" s="1">
        <v>0.1186</v>
      </c>
      <c r="AA84" s="1">
        <v>7.8399999999999997E-2</v>
      </c>
      <c r="AB84" s="1">
        <v>43.38</v>
      </c>
      <c r="AC84" s="1">
        <v>0.01</v>
      </c>
      <c r="AD84" s="1">
        <v>0</v>
      </c>
      <c r="AE84" s="1">
        <v>0.02</v>
      </c>
      <c r="AF84" s="187">
        <v>3.2000000000000001E-2</v>
      </c>
      <c r="AG84" s="188">
        <v>5.7072999999999707E-3</v>
      </c>
      <c r="AH84" s="188">
        <v>4.7439999999999998E-4</v>
      </c>
      <c r="AI84" s="188">
        <v>1.8692500000000001E-2</v>
      </c>
      <c r="AJ84">
        <v>16125</v>
      </c>
      <c r="AK84" s="201"/>
      <c r="AL84" t="s">
        <v>1030</v>
      </c>
    </row>
    <row r="85" spans="1:38">
      <c r="M85" s="10"/>
      <c r="N85" s="1"/>
      <c r="R85" s="1"/>
      <c r="S85" s="1"/>
      <c r="T85" s="1"/>
      <c r="U85" s="1"/>
      <c r="V85" s="1"/>
      <c r="W85" s="1"/>
      <c r="X85" s="1"/>
      <c r="Y85" s="1"/>
      <c r="Z85" s="1"/>
      <c r="AK85" s="197"/>
    </row>
    <row r="86" spans="1:38" ht="12.75" customHeight="1">
      <c r="A86" s="7" t="s">
        <v>164</v>
      </c>
      <c r="B86" t="s">
        <v>330</v>
      </c>
      <c r="C86" s="20">
        <v>33</v>
      </c>
      <c r="D86" s="18" t="s">
        <v>505</v>
      </c>
      <c r="G86" t="s">
        <v>895</v>
      </c>
      <c r="H86" t="s">
        <v>890</v>
      </c>
      <c r="I86" t="s">
        <v>396</v>
      </c>
      <c r="J86" t="s">
        <v>397</v>
      </c>
      <c r="K86" t="s">
        <v>389</v>
      </c>
      <c r="L86" t="s">
        <v>962</v>
      </c>
      <c r="M86" s="10">
        <v>0</v>
      </c>
      <c r="N86" s="1">
        <f>(M86/16569)*100</f>
        <v>0</v>
      </c>
      <c r="O86" t="s">
        <v>15</v>
      </c>
      <c r="P86">
        <v>97.57</v>
      </c>
      <c r="R86" s="1">
        <v>33.988</v>
      </c>
      <c r="S86" s="1">
        <v>3.6720000000000002</v>
      </c>
      <c r="T86" s="1">
        <v>100</v>
      </c>
      <c r="U86" s="1">
        <v>293201</v>
      </c>
      <c r="V86" s="1">
        <v>1124.7624000000001</v>
      </c>
      <c r="W86" s="1">
        <v>63.56</v>
      </c>
      <c r="X86" s="1">
        <v>0.1065</v>
      </c>
      <c r="Y86" s="1">
        <v>6.6799999999999998E-2</v>
      </c>
      <c r="Z86" s="1">
        <v>0.1009</v>
      </c>
      <c r="AA86" s="1">
        <v>6.1400000000000003E-2</v>
      </c>
      <c r="AB86" s="1">
        <v>44.25</v>
      </c>
      <c r="AC86" s="1">
        <v>0.01</v>
      </c>
      <c r="AD86" s="1">
        <v>0</v>
      </c>
      <c r="AE86" s="1">
        <v>0.02</v>
      </c>
      <c r="AF86" s="187">
        <v>2.5999999999999999E-2</v>
      </c>
      <c r="AG86" s="191">
        <v>1.1868600000000007E-2</v>
      </c>
      <c r="AH86" s="191">
        <v>9.7327000000000004E-3</v>
      </c>
      <c r="AI86" s="191">
        <v>1.43412E-2</v>
      </c>
      <c r="AJ86" s="7">
        <v>255712</v>
      </c>
      <c r="AK86" s="197"/>
      <c r="AL86" t="s">
        <v>1030</v>
      </c>
    </row>
    <row r="87" spans="1:38" ht="12.75" customHeight="1">
      <c r="A87" s="7" t="s">
        <v>165</v>
      </c>
      <c r="B87" t="s">
        <v>331</v>
      </c>
      <c r="C87" s="20">
        <v>52</v>
      </c>
      <c r="D87" s="18" t="s">
        <v>505</v>
      </c>
      <c r="G87" t="s">
        <v>895</v>
      </c>
      <c r="H87" t="s">
        <v>472</v>
      </c>
      <c r="I87" t="s">
        <v>392</v>
      </c>
      <c r="J87" t="s">
        <v>393</v>
      </c>
      <c r="K87" t="s">
        <v>473</v>
      </c>
      <c r="L87" t="s">
        <v>352</v>
      </c>
      <c r="M87" s="10">
        <v>0</v>
      </c>
      <c r="N87" s="1">
        <f t="shared" ref="N87:N92" si="6">(M87/16569)*100</f>
        <v>0</v>
      </c>
      <c r="O87" t="s">
        <v>16</v>
      </c>
      <c r="P87">
        <v>90.66</v>
      </c>
      <c r="R87" s="1">
        <v>22.03</v>
      </c>
      <c r="S87" s="1">
        <v>3.42</v>
      </c>
      <c r="T87" s="1">
        <v>100</v>
      </c>
      <c r="U87" s="1">
        <v>210347</v>
      </c>
      <c r="V87" s="1">
        <v>854.33090000000004</v>
      </c>
      <c r="W87" s="1">
        <v>67.290000000000006</v>
      </c>
      <c r="X87" s="1">
        <v>0.1603</v>
      </c>
      <c r="Y87" s="1">
        <v>0.1021</v>
      </c>
      <c r="Z87" s="1">
        <v>0.1467</v>
      </c>
      <c r="AA87" s="1">
        <v>9.64E-2</v>
      </c>
      <c r="AB87" s="1">
        <v>43.78</v>
      </c>
      <c r="AC87" s="1">
        <v>0.02</v>
      </c>
      <c r="AD87" s="1">
        <v>0.01</v>
      </c>
      <c r="AE87" s="1">
        <v>0.03</v>
      </c>
      <c r="AF87" s="187">
        <v>0.04</v>
      </c>
      <c r="AG87" s="191">
        <v>1.2984100000000054E-2</v>
      </c>
      <c r="AH87" s="191">
        <v>1.0675199999999999E-2</v>
      </c>
      <c r="AI87" s="191">
        <v>1.6185499999999998E-2</v>
      </c>
      <c r="AJ87" s="7">
        <v>184210</v>
      </c>
      <c r="AK87" s="197"/>
      <c r="AL87" t="s">
        <v>1030</v>
      </c>
    </row>
    <row r="88" spans="1:38" ht="12.75" customHeight="1">
      <c r="A88" s="7" t="s">
        <v>166</v>
      </c>
      <c r="B88" t="s">
        <v>332</v>
      </c>
      <c r="C88" s="20">
        <v>45</v>
      </c>
      <c r="D88" s="18" t="s">
        <v>927</v>
      </c>
      <c r="G88" t="s">
        <v>895</v>
      </c>
      <c r="H88" t="s">
        <v>891</v>
      </c>
      <c r="I88" t="s">
        <v>398</v>
      </c>
      <c r="J88" t="s">
        <v>399</v>
      </c>
      <c r="K88" t="s">
        <v>391</v>
      </c>
      <c r="L88" t="s">
        <v>963</v>
      </c>
      <c r="M88" s="10">
        <v>0</v>
      </c>
      <c r="N88" s="1">
        <f t="shared" si="6"/>
        <v>0</v>
      </c>
      <c r="O88" t="s">
        <v>16</v>
      </c>
      <c r="P88">
        <v>90.66</v>
      </c>
      <c r="R88" s="1">
        <v>16.297000000000001</v>
      </c>
      <c r="S88" s="1">
        <v>1.5820000000000001</v>
      </c>
      <c r="T88" s="1">
        <v>100</v>
      </c>
      <c r="U88" s="1">
        <v>158360</v>
      </c>
      <c r="V88" s="1">
        <v>637.43640000000005</v>
      </c>
      <c r="W88" s="1">
        <v>66.69</v>
      </c>
      <c r="X88" s="1">
        <v>0.126</v>
      </c>
      <c r="Y88" s="1">
        <v>8.6400000000000005E-2</v>
      </c>
      <c r="Z88" s="1">
        <v>0.1147</v>
      </c>
      <c r="AA88" s="1">
        <v>7.7899999999999997E-2</v>
      </c>
      <c r="AB88" s="1">
        <v>42.48</v>
      </c>
      <c r="AC88" s="1">
        <v>0.01</v>
      </c>
      <c r="AD88" s="1">
        <v>0</v>
      </c>
      <c r="AE88" s="1">
        <v>0.02</v>
      </c>
      <c r="AF88" s="187">
        <v>3.6999999999999998E-2</v>
      </c>
      <c r="AG88" s="191">
        <v>2.5580599999999953E-2</v>
      </c>
      <c r="AH88" s="191">
        <v>2.2403200000000002E-2</v>
      </c>
      <c r="AI88" s="191">
        <v>3.0525099999999999E-2</v>
      </c>
      <c r="AJ88" s="7">
        <v>139182</v>
      </c>
      <c r="AK88" s="197"/>
      <c r="AL88" t="s">
        <v>1030</v>
      </c>
    </row>
    <row r="89" spans="1:38" ht="12.75" customHeight="1">
      <c r="A89" s="7" t="s">
        <v>167</v>
      </c>
      <c r="B89" t="s">
        <v>333</v>
      </c>
      <c r="C89" s="20">
        <v>2</v>
      </c>
      <c r="D89" s="18" t="s">
        <v>507</v>
      </c>
      <c r="G89" t="s">
        <v>895</v>
      </c>
      <c r="L89"/>
      <c r="M89" s="10">
        <v>1</v>
      </c>
      <c r="N89" s="1">
        <f t="shared" si="6"/>
        <v>6.0353672520972899E-3</v>
      </c>
      <c r="O89" t="s">
        <v>60</v>
      </c>
      <c r="P89">
        <v>98.59</v>
      </c>
      <c r="R89" s="1">
        <v>6.8639999999999999</v>
      </c>
      <c r="S89" s="1">
        <v>1.6040000000000001</v>
      </c>
      <c r="T89" s="1">
        <v>100</v>
      </c>
      <c r="U89" s="1">
        <v>15460</v>
      </c>
      <c r="V89" s="1">
        <v>59.822400000000002</v>
      </c>
      <c r="W89" s="1">
        <v>64.11</v>
      </c>
      <c r="X89" s="1">
        <v>9.2899999999999996E-2</v>
      </c>
      <c r="Y89" s="1">
        <v>5.4600000000000003E-2</v>
      </c>
      <c r="Z89" s="1">
        <v>9.2799999999999994E-2</v>
      </c>
      <c r="AA89" s="1">
        <v>5.96E-2</v>
      </c>
      <c r="AB89" s="1">
        <v>43.45</v>
      </c>
      <c r="AC89" s="1">
        <v>0.01</v>
      </c>
      <c r="AD89" s="1">
        <v>0</v>
      </c>
      <c r="AE89" s="1">
        <v>0.02</v>
      </c>
      <c r="AF89" s="187">
        <v>2.1999999999999999E-2</v>
      </c>
      <c r="AG89" s="191">
        <v>2.0152999999999976E-2</v>
      </c>
      <c r="AH89" s="191">
        <v>1.09619E-2</v>
      </c>
      <c r="AI89" s="191">
        <v>3.56543E-2</v>
      </c>
      <c r="AJ89" s="7">
        <v>13565</v>
      </c>
      <c r="AK89" s="197"/>
      <c r="AL89" t="s">
        <v>1030</v>
      </c>
    </row>
    <row r="90" spans="1:38" ht="12.75" customHeight="1">
      <c r="A90" s="7" t="s">
        <v>168</v>
      </c>
      <c r="B90" t="s">
        <v>334</v>
      </c>
      <c r="C90" s="20">
        <v>26</v>
      </c>
      <c r="D90" s="18" t="s">
        <v>508</v>
      </c>
      <c r="G90" t="s">
        <v>895</v>
      </c>
      <c r="L90"/>
      <c r="M90" s="10">
        <v>4</v>
      </c>
      <c r="N90" s="1">
        <f t="shared" si="6"/>
        <v>2.414146900838916E-2</v>
      </c>
      <c r="O90" t="s">
        <v>17</v>
      </c>
      <c r="P90">
        <v>100</v>
      </c>
      <c r="R90" s="1">
        <v>13.271000000000001</v>
      </c>
      <c r="S90" s="1">
        <v>12.781000000000001</v>
      </c>
      <c r="T90" s="1">
        <v>99.4</v>
      </c>
      <c r="U90" s="1">
        <v>6143</v>
      </c>
      <c r="V90" s="1">
        <v>22.4816</v>
      </c>
      <c r="W90" s="1">
        <v>60.64</v>
      </c>
      <c r="X90" s="1">
        <v>8.0600000000000005E-2</v>
      </c>
      <c r="Y90" s="1">
        <v>3.7600000000000001E-2</v>
      </c>
      <c r="Z90" s="1">
        <v>0.1043</v>
      </c>
      <c r="AA90" s="1">
        <v>2.87E-2</v>
      </c>
      <c r="AB90" s="1">
        <v>45.38</v>
      </c>
      <c r="AC90" s="1">
        <v>0.01</v>
      </c>
      <c r="AD90" s="1">
        <v>0</v>
      </c>
      <c r="AE90" s="1">
        <v>0.02</v>
      </c>
      <c r="AF90" s="187">
        <v>2.1999999999999999E-2</v>
      </c>
      <c r="AG90" s="191">
        <v>3.4923700000000002E-2</v>
      </c>
      <c r="AH90" s="191">
        <v>1.1893600000000001E-2</v>
      </c>
      <c r="AI90" s="192">
        <v>7.0673100000000003E-2</v>
      </c>
      <c r="AJ90" s="7">
        <v>5360</v>
      </c>
      <c r="AK90" s="197"/>
      <c r="AL90" s="8" t="s">
        <v>1030</v>
      </c>
    </row>
    <row r="91" spans="1:38" ht="12.75" customHeight="1">
      <c r="A91" s="7" t="s">
        <v>169</v>
      </c>
      <c r="B91" t="s">
        <v>335</v>
      </c>
      <c r="C91" s="20">
        <v>8</v>
      </c>
      <c r="D91" s="18" t="s">
        <v>930</v>
      </c>
      <c r="G91" t="s">
        <v>895</v>
      </c>
      <c r="H91" s="8" t="s">
        <v>486</v>
      </c>
      <c r="I91" t="s">
        <v>484</v>
      </c>
      <c r="J91" t="s">
        <v>485</v>
      </c>
      <c r="K91" t="s">
        <v>471</v>
      </c>
      <c r="L91" t="s">
        <v>352</v>
      </c>
      <c r="M91" s="10">
        <v>0</v>
      </c>
      <c r="N91" s="1">
        <f t="shared" si="6"/>
        <v>0</v>
      </c>
      <c r="O91" t="s">
        <v>18</v>
      </c>
      <c r="P91">
        <v>93.82</v>
      </c>
      <c r="R91" s="1">
        <v>24.821999999999999</v>
      </c>
      <c r="S91" s="1">
        <v>1.52</v>
      </c>
      <c r="T91" s="1">
        <v>100</v>
      </c>
      <c r="U91" s="1">
        <v>60457</v>
      </c>
      <c r="V91" s="1">
        <v>218.40199999999999</v>
      </c>
      <c r="W91" s="1">
        <v>59.85</v>
      </c>
      <c r="X91" s="1">
        <v>0.15390000000000001</v>
      </c>
      <c r="Y91" s="1">
        <v>8.6199999999999999E-2</v>
      </c>
      <c r="Z91" s="1">
        <v>0.1449</v>
      </c>
      <c r="AA91" s="1">
        <v>8.3799999999999999E-2</v>
      </c>
      <c r="AB91" s="1">
        <v>44.19</v>
      </c>
      <c r="AC91" s="1">
        <v>0.01</v>
      </c>
      <c r="AD91" s="1">
        <v>0</v>
      </c>
      <c r="AE91" s="1">
        <v>0.02</v>
      </c>
      <c r="AF91" s="187">
        <v>2.3E-2</v>
      </c>
      <c r="AG91" s="191">
        <v>7.3463999999999752E-3</v>
      </c>
      <c r="AH91" s="191">
        <v>3.4483999999999999E-3</v>
      </c>
      <c r="AI91" s="191">
        <v>1.3074300000000001E-2</v>
      </c>
      <c r="AJ91" s="7">
        <v>52854</v>
      </c>
      <c r="AK91" s="197"/>
      <c r="AL91" t="s">
        <v>1030</v>
      </c>
    </row>
    <row r="92" spans="1:38" ht="12.75" customHeight="1">
      <c r="A92" s="7" t="s">
        <v>554</v>
      </c>
      <c r="B92" t="s">
        <v>337</v>
      </c>
      <c r="C92" s="20">
        <v>30</v>
      </c>
      <c r="D92" s="18" t="s">
        <v>930</v>
      </c>
      <c r="G92" t="s">
        <v>895</v>
      </c>
      <c r="H92" s="8" t="s">
        <v>892</v>
      </c>
      <c r="I92" t="s">
        <v>394</v>
      </c>
      <c r="J92" t="s">
        <v>395</v>
      </c>
      <c r="K92" t="s">
        <v>390</v>
      </c>
      <c r="L92" t="s">
        <v>964</v>
      </c>
      <c r="M92" s="10">
        <v>0</v>
      </c>
      <c r="N92" s="1">
        <f t="shared" si="6"/>
        <v>0</v>
      </c>
      <c r="O92" t="s">
        <v>62</v>
      </c>
      <c r="P92">
        <v>97.01</v>
      </c>
      <c r="R92" s="1">
        <v>6.6959999999999997</v>
      </c>
      <c r="S92" s="1">
        <v>4.4290000000000003</v>
      </c>
      <c r="T92" s="1">
        <v>99.95</v>
      </c>
      <c r="U92" s="1">
        <v>7113</v>
      </c>
      <c r="V92" s="1">
        <v>26.767099999999999</v>
      </c>
      <c r="W92" s="1">
        <v>62.35</v>
      </c>
      <c r="X92" s="1">
        <v>9.7799999999999998E-2</v>
      </c>
      <c r="Y92" s="1">
        <v>4.8300000000000003E-2</v>
      </c>
      <c r="Z92" s="1">
        <v>9.5699999999999993E-2</v>
      </c>
      <c r="AA92" s="1">
        <v>4.9299999999999997E-2</v>
      </c>
      <c r="AB92" s="1">
        <v>44.39</v>
      </c>
      <c r="AC92" s="1">
        <v>0.01</v>
      </c>
      <c r="AD92" s="1">
        <v>0</v>
      </c>
      <c r="AE92" s="1">
        <v>0.02</v>
      </c>
      <c r="AF92" s="187">
        <v>0.02</v>
      </c>
      <c r="AG92" s="191">
        <v>1.3725600000000004E-2</v>
      </c>
      <c r="AH92" s="191">
        <v>4.1862999999999996E-3</v>
      </c>
      <c r="AI92" s="191">
        <v>3.2823100000000001E-2</v>
      </c>
      <c r="AJ92" s="7">
        <v>6272</v>
      </c>
      <c r="AK92" s="197"/>
      <c r="AL92" t="s">
        <v>1030</v>
      </c>
    </row>
    <row r="93" spans="1:38">
      <c r="L93"/>
      <c r="M93" s="10"/>
      <c r="N93" s="1"/>
      <c r="R93" s="1"/>
      <c r="S93" s="1"/>
      <c r="T93" s="1"/>
      <c r="U93" s="1"/>
      <c r="V93" s="1"/>
      <c r="W93" s="1"/>
      <c r="X93" s="1"/>
      <c r="Y93" s="1"/>
      <c r="Z93" s="1"/>
      <c r="AF93" s="187"/>
      <c r="AG93" s="191"/>
      <c r="AH93" s="191"/>
      <c r="AI93" s="191"/>
      <c r="AJ93" s="7"/>
      <c r="AK93" s="197"/>
    </row>
    <row r="94" spans="1:38" ht="12.75" customHeight="1">
      <c r="A94" s="7" t="s">
        <v>208</v>
      </c>
      <c r="B94" t="s">
        <v>309</v>
      </c>
      <c r="C94" s="20">
        <v>29</v>
      </c>
      <c r="D94" s="18" t="s">
        <v>505</v>
      </c>
      <c r="G94" t="s">
        <v>896</v>
      </c>
      <c r="H94" t="s">
        <v>889</v>
      </c>
      <c r="I94" t="s">
        <v>392</v>
      </c>
      <c r="J94" t="s">
        <v>393</v>
      </c>
      <c r="K94" t="s">
        <v>388</v>
      </c>
      <c r="L94" t="s">
        <v>926</v>
      </c>
      <c r="M94" s="10">
        <v>0</v>
      </c>
      <c r="N94" s="1">
        <f>(M94/16569)*100</f>
        <v>0</v>
      </c>
      <c r="O94" t="s">
        <v>2</v>
      </c>
      <c r="P94">
        <v>88.03</v>
      </c>
      <c r="R94" s="1">
        <v>22.375</v>
      </c>
      <c r="S94" s="1">
        <v>1.833</v>
      </c>
      <c r="T94" s="1">
        <v>100</v>
      </c>
      <c r="U94" s="1">
        <v>65828</v>
      </c>
      <c r="V94" s="1">
        <v>283.04509999999999</v>
      </c>
      <c r="W94" s="1">
        <v>71.239999999999995</v>
      </c>
      <c r="X94" s="1">
        <v>0.1966</v>
      </c>
      <c r="Y94" s="1">
        <v>0.13930000000000001</v>
      </c>
      <c r="Z94" s="1">
        <v>0.1895</v>
      </c>
      <c r="AA94" s="1">
        <v>0.13089999999999999</v>
      </c>
      <c r="AB94" s="1">
        <v>43.05</v>
      </c>
      <c r="AC94" s="1">
        <v>0.02</v>
      </c>
      <c r="AD94" s="1">
        <v>0.01</v>
      </c>
      <c r="AE94" s="1">
        <v>0.03</v>
      </c>
      <c r="AF94" s="187">
        <v>5.5E-2</v>
      </c>
      <c r="AG94" s="191">
        <v>2.1912900000000013E-2</v>
      </c>
      <c r="AH94" s="191">
        <v>1.4435E-2</v>
      </c>
      <c r="AI94" s="191">
        <v>3.1104199999999999E-2</v>
      </c>
      <c r="AJ94" s="7">
        <v>57709</v>
      </c>
      <c r="AK94" s="197"/>
      <c r="AL94" t="s">
        <v>1030</v>
      </c>
    </row>
    <row r="95" spans="1:38" ht="12.75" customHeight="1">
      <c r="A95" s="7" t="s">
        <v>209</v>
      </c>
      <c r="B95" t="s">
        <v>310</v>
      </c>
      <c r="C95" s="20">
        <v>50</v>
      </c>
      <c r="D95" s="18" t="s">
        <v>505</v>
      </c>
      <c r="G95" t="s">
        <v>896</v>
      </c>
      <c r="M95" s="10">
        <v>1</v>
      </c>
      <c r="N95" s="1">
        <f t="shared" ref="N95:N101" si="7">(M95/16569)*100</f>
        <v>6.0353672520972899E-3</v>
      </c>
      <c r="O95" t="s">
        <v>3</v>
      </c>
      <c r="P95">
        <v>93.21</v>
      </c>
      <c r="R95" s="1">
        <v>8.673</v>
      </c>
      <c r="S95" s="1">
        <v>3.214</v>
      </c>
      <c r="T95" s="1">
        <v>100</v>
      </c>
      <c r="U95" s="1">
        <v>9542</v>
      </c>
      <c r="V95" s="1">
        <v>36.314900000000002</v>
      </c>
      <c r="W95" s="1">
        <v>63.06</v>
      </c>
      <c r="X95" s="1">
        <v>0.1275</v>
      </c>
      <c r="Y95" s="1">
        <v>0.1008</v>
      </c>
      <c r="Z95" s="1">
        <v>0.13719999999999999</v>
      </c>
      <c r="AA95" s="1">
        <v>9.2200000000000004E-2</v>
      </c>
      <c r="AB95" s="1">
        <v>43.22</v>
      </c>
      <c r="AC95" s="1">
        <v>0.01</v>
      </c>
      <c r="AD95" s="1">
        <v>0</v>
      </c>
      <c r="AE95" s="1">
        <v>0.02</v>
      </c>
      <c r="AF95" s="187">
        <v>3.5000000000000003E-2</v>
      </c>
      <c r="AG95" s="191">
        <v>6.3519999999994692E-4</v>
      </c>
      <c r="AH95" s="191">
        <v>1.1340000000000001E-4</v>
      </c>
      <c r="AI95" s="191">
        <v>1.35481E-2</v>
      </c>
      <c r="AJ95" s="7">
        <v>8396</v>
      </c>
      <c r="AK95" s="197"/>
      <c r="AL95" t="s">
        <v>1030</v>
      </c>
    </row>
    <row r="96" spans="1:38" ht="12.75" customHeight="1">
      <c r="A96" s="7" t="s">
        <v>210</v>
      </c>
      <c r="B96" t="s">
        <v>311</v>
      </c>
      <c r="C96" s="20">
        <v>51</v>
      </c>
      <c r="D96" s="18" t="s">
        <v>507</v>
      </c>
      <c r="G96" t="s">
        <v>896</v>
      </c>
      <c r="M96" s="10">
        <v>1</v>
      </c>
      <c r="N96" s="1">
        <f t="shared" si="7"/>
        <v>6.0353672520972899E-3</v>
      </c>
      <c r="O96" t="s">
        <v>5</v>
      </c>
      <c r="P96">
        <v>92.77</v>
      </c>
      <c r="R96" s="1">
        <v>5.0640000000000001</v>
      </c>
      <c r="S96" s="1">
        <v>1.605</v>
      </c>
      <c r="T96" s="1">
        <v>100</v>
      </c>
      <c r="U96" s="1">
        <v>9952</v>
      </c>
      <c r="V96" s="1">
        <v>41.125100000000003</v>
      </c>
      <c r="W96" s="1">
        <v>68.47</v>
      </c>
      <c r="X96" s="1">
        <v>9.1200000000000003E-2</v>
      </c>
      <c r="Y96" s="1">
        <v>6.7400000000000002E-2</v>
      </c>
      <c r="Z96" s="1">
        <v>8.8099999999999998E-2</v>
      </c>
      <c r="AA96" s="1">
        <v>5.7700000000000001E-2</v>
      </c>
      <c r="AB96" s="1">
        <v>43.65</v>
      </c>
      <c r="AC96" s="1">
        <v>0.01</v>
      </c>
      <c r="AD96" s="1">
        <v>0</v>
      </c>
      <c r="AE96" s="1">
        <v>0.02</v>
      </c>
      <c r="AF96" s="187">
        <v>2.9000000000000001E-2</v>
      </c>
      <c r="AG96" s="191">
        <v>1.7186999999999952E-2</v>
      </c>
      <c r="AH96" s="191">
        <v>6.0746000000000003E-3</v>
      </c>
      <c r="AI96" s="191">
        <v>3.7335599999999997E-2</v>
      </c>
      <c r="AJ96" s="7">
        <v>8815</v>
      </c>
      <c r="AK96" s="197"/>
      <c r="AL96" t="s">
        <v>1030</v>
      </c>
    </row>
    <row r="97" spans="1:38" ht="12.75" customHeight="1">
      <c r="A97" s="7" t="s">
        <v>211</v>
      </c>
      <c r="B97" t="s">
        <v>312</v>
      </c>
      <c r="C97" s="20">
        <v>56</v>
      </c>
      <c r="D97" s="18" t="s">
        <v>507</v>
      </c>
      <c r="G97" t="s">
        <v>896</v>
      </c>
      <c r="M97" s="10">
        <v>115</v>
      </c>
      <c r="N97" s="1">
        <f t="shared" si="7"/>
        <v>0.6940672339911883</v>
      </c>
      <c r="O97" t="s">
        <v>59</v>
      </c>
      <c r="P97">
        <v>95.96</v>
      </c>
      <c r="R97" s="1">
        <v>0.92300000000000004</v>
      </c>
      <c r="S97" s="1">
        <v>1.3839999999999999</v>
      </c>
      <c r="T97" s="1">
        <v>95.71</v>
      </c>
      <c r="U97" s="1">
        <v>2685</v>
      </c>
      <c r="V97" s="1">
        <v>10.8886</v>
      </c>
      <c r="W97" s="1">
        <v>67.19</v>
      </c>
      <c r="X97" s="1">
        <v>0.1195</v>
      </c>
      <c r="Y97" s="1">
        <v>8.2799999999999999E-2</v>
      </c>
      <c r="Z97" s="1">
        <v>0.11310000000000001</v>
      </c>
      <c r="AA97" s="1">
        <v>9.2100000000000001E-2</v>
      </c>
      <c r="AB97" s="1">
        <v>43.41</v>
      </c>
      <c r="AC97" s="1">
        <v>0.01</v>
      </c>
      <c r="AD97" s="1">
        <v>0</v>
      </c>
      <c r="AE97" s="1">
        <v>0.02</v>
      </c>
      <c r="AF97" s="7">
        <v>3.5000000000000003E-2</v>
      </c>
      <c r="AG97" s="191">
        <v>4.7453199999999973E-2</v>
      </c>
      <c r="AH97" s="191">
        <v>1.7608499999999999E-2</v>
      </c>
      <c r="AI97" s="192">
        <v>0.1033274</v>
      </c>
      <c r="AJ97" s="193">
        <v>2330</v>
      </c>
      <c r="AK97" s="197" t="s">
        <v>1329</v>
      </c>
      <c r="AL97" t="s">
        <v>1030</v>
      </c>
    </row>
    <row r="98" spans="1:38" ht="12.75" customHeight="1">
      <c r="A98" s="7" t="s">
        <v>212</v>
      </c>
      <c r="B98" t="s">
        <v>313</v>
      </c>
      <c r="C98" s="20">
        <v>43</v>
      </c>
      <c r="D98" s="18" t="s">
        <v>928</v>
      </c>
      <c r="G98" t="s">
        <v>896</v>
      </c>
      <c r="H98" s="8" t="s">
        <v>476</v>
      </c>
      <c r="I98" s="8" t="s">
        <v>489</v>
      </c>
      <c r="J98" s="8" t="s">
        <v>490</v>
      </c>
      <c r="K98" s="8" t="s">
        <v>477</v>
      </c>
      <c r="L98" s="10" t="s">
        <v>352</v>
      </c>
      <c r="M98" s="10">
        <v>0</v>
      </c>
      <c r="N98" s="1">
        <f t="shared" si="7"/>
        <v>0</v>
      </c>
      <c r="O98" t="s">
        <v>4</v>
      </c>
      <c r="P98">
        <v>96.69</v>
      </c>
      <c r="R98" s="1">
        <v>36.284999999999997</v>
      </c>
      <c r="S98" s="1">
        <v>2.718</v>
      </c>
      <c r="T98" s="1">
        <v>100</v>
      </c>
      <c r="U98" s="1">
        <v>395345</v>
      </c>
      <c r="V98" s="1">
        <v>1683.1822</v>
      </c>
      <c r="W98" s="1">
        <v>70.540000000000006</v>
      </c>
      <c r="X98" s="1">
        <v>0.17760000000000001</v>
      </c>
      <c r="Y98" s="1">
        <v>0.12939999999999999</v>
      </c>
      <c r="Z98" s="1">
        <v>0.1658</v>
      </c>
      <c r="AA98" s="1">
        <v>0.1187</v>
      </c>
      <c r="AB98" s="1">
        <v>43.12</v>
      </c>
      <c r="AC98" s="1">
        <v>0.02</v>
      </c>
      <c r="AD98" s="1">
        <v>0.01</v>
      </c>
      <c r="AE98" s="1">
        <v>0.03</v>
      </c>
      <c r="AF98" s="187">
        <v>5.2999999999999999E-2</v>
      </c>
      <c r="AG98" s="192">
        <v>3.0005400000000002E-2</v>
      </c>
      <c r="AH98" s="192">
        <v>2.6964599999999998E-2</v>
      </c>
      <c r="AI98" s="192">
        <v>3.3268399999999997E-2</v>
      </c>
      <c r="AJ98" s="193">
        <v>341902</v>
      </c>
      <c r="AK98" s="197"/>
      <c r="AL98" t="s">
        <v>1030</v>
      </c>
    </row>
    <row r="99" spans="1:38" ht="12.75" customHeight="1">
      <c r="A99" s="7" t="s">
        <v>213</v>
      </c>
      <c r="B99" t="s">
        <v>314</v>
      </c>
      <c r="C99" s="20">
        <v>20</v>
      </c>
      <c r="D99" s="18" t="s">
        <v>930</v>
      </c>
      <c r="G99" t="s">
        <v>896</v>
      </c>
      <c r="H99" s="8"/>
      <c r="I99" s="8"/>
      <c r="J99" s="8"/>
      <c r="K99" s="8"/>
      <c r="M99" s="10">
        <v>0</v>
      </c>
      <c r="N99" s="1">
        <f t="shared" si="7"/>
        <v>0</v>
      </c>
      <c r="O99" t="s">
        <v>60</v>
      </c>
      <c r="P99">
        <v>100</v>
      </c>
      <c r="R99" s="1">
        <v>30.228000000000002</v>
      </c>
      <c r="S99" s="1">
        <v>2.2709999999999999</v>
      </c>
      <c r="T99" s="1">
        <v>100</v>
      </c>
      <c r="U99" s="1">
        <v>140298</v>
      </c>
      <c r="V99" s="1">
        <v>532.2518</v>
      </c>
      <c r="W99" s="1">
        <v>62.86</v>
      </c>
      <c r="X99" s="1">
        <v>9.6299999999999997E-2</v>
      </c>
      <c r="Y99" s="1">
        <v>4.5900000000000003E-2</v>
      </c>
      <c r="Z99" s="1">
        <v>9.2200000000000004E-2</v>
      </c>
      <c r="AA99" s="1">
        <v>4.7500000000000001E-2</v>
      </c>
      <c r="AB99" s="1">
        <v>44.1</v>
      </c>
      <c r="AC99" s="1">
        <v>0.01</v>
      </c>
      <c r="AD99" s="1">
        <v>0</v>
      </c>
      <c r="AE99" s="1">
        <v>0.02</v>
      </c>
      <c r="AF99" s="187">
        <v>1.9E-2</v>
      </c>
      <c r="AG99" s="191">
        <v>4.5157999999999587E-3</v>
      </c>
      <c r="AH99" s="191">
        <v>2.2011999999999999E-3</v>
      </c>
      <c r="AI99" s="191">
        <v>7.4044999999999996E-3</v>
      </c>
      <c r="AJ99" s="7">
        <v>123373</v>
      </c>
      <c r="AK99" s="197"/>
      <c r="AL99" t="s">
        <v>1030</v>
      </c>
    </row>
    <row r="100" spans="1:38" ht="12.75" customHeight="1">
      <c r="A100" s="7" t="s">
        <v>214</v>
      </c>
      <c r="B100" t="s">
        <v>315</v>
      </c>
      <c r="C100" s="20">
        <v>19</v>
      </c>
      <c r="D100" s="18" t="s">
        <v>931</v>
      </c>
      <c r="G100" t="s">
        <v>896</v>
      </c>
      <c r="H100" s="8" t="s">
        <v>474</v>
      </c>
      <c r="I100" s="8" t="s">
        <v>487</v>
      </c>
      <c r="J100" s="8" t="s">
        <v>488</v>
      </c>
      <c r="K100" s="8" t="s">
        <v>475</v>
      </c>
      <c r="L100" s="10" t="s">
        <v>352</v>
      </c>
      <c r="M100" s="10">
        <v>0</v>
      </c>
      <c r="N100" s="1">
        <f t="shared" si="7"/>
        <v>0</v>
      </c>
      <c r="O100" t="s">
        <v>6</v>
      </c>
      <c r="P100">
        <v>98.82</v>
      </c>
      <c r="R100" s="1">
        <v>24.058</v>
      </c>
      <c r="S100" s="1">
        <v>2.331</v>
      </c>
      <c r="T100" s="1">
        <v>100</v>
      </c>
      <c r="U100" s="1">
        <v>167870</v>
      </c>
      <c r="V100" s="1">
        <v>664.01660000000004</v>
      </c>
      <c r="W100" s="1">
        <v>65.540000000000006</v>
      </c>
      <c r="X100" s="1">
        <v>0.1704</v>
      </c>
      <c r="Y100" s="1">
        <v>0.106</v>
      </c>
      <c r="Z100" s="1">
        <v>0.15570000000000001</v>
      </c>
      <c r="AA100" s="1">
        <v>9.5600000000000004E-2</v>
      </c>
      <c r="AB100" s="1">
        <v>43.63</v>
      </c>
      <c r="AC100" s="1">
        <v>0.01</v>
      </c>
      <c r="AD100" s="1">
        <v>0</v>
      </c>
      <c r="AE100" s="1">
        <v>0.02</v>
      </c>
      <c r="AF100" s="187">
        <v>3.4000000000000002E-2</v>
      </c>
      <c r="AG100" s="191">
        <v>2.3268799999999978E-2</v>
      </c>
      <c r="AH100" s="191">
        <v>1.9487299999999999E-2</v>
      </c>
      <c r="AI100" s="191">
        <v>2.7763800000000002E-2</v>
      </c>
      <c r="AJ100" s="7">
        <v>147048</v>
      </c>
      <c r="AK100" s="197"/>
      <c r="AL100" t="s">
        <v>1030</v>
      </c>
    </row>
    <row r="101" spans="1:38" ht="12.75" customHeight="1">
      <c r="A101" s="7" t="s">
        <v>215</v>
      </c>
      <c r="B101" t="s">
        <v>316</v>
      </c>
      <c r="C101" s="20">
        <v>12</v>
      </c>
      <c r="D101" s="18" t="s">
        <v>932</v>
      </c>
      <c r="G101" t="s">
        <v>896</v>
      </c>
      <c r="M101" s="10">
        <v>267</v>
      </c>
      <c r="N101" s="1">
        <f t="shared" si="7"/>
        <v>1.6114430563099764</v>
      </c>
      <c r="O101" t="s">
        <v>132</v>
      </c>
      <c r="P101">
        <v>83.86</v>
      </c>
      <c r="R101" s="1">
        <v>0.82799999999999996</v>
      </c>
      <c r="S101" s="1">
        <v>1.3440000000000001</v>
      </c>
      <c r="T101" s="1">
        <v>85.05</v>
      </c>
      <c r="U101" s="1">
        <v>2463</v>
      </c>
      <c r="V101" s="1">
        <v>8.4004999999999992</v>
      </c>
      <c r="W101" s="1">
        <v>56.51</v>
      </c>
      <c r="X101" s="1">
        <v>0.2296</v>
      </c>
      <c r="Y101" s="1">
        <v>0.13789999999999999</v>
      </c>
      <c r="Z101" s="1">
        <v>0.2429</v>
      </c>
      <c r="AA101" s="1">
        <v>0.1399</v>
      </c>
      <c r="AB101" s="1">
        <v>44.04</v>
      </c>
      <c r="AC101" s="1">
        <v>0.01</v>
      </c>
      <c r="AD101" s="1">
        <v>0</v>
      </c>
      <c r="AE101" s="1">
        <v>0.02</v>
      </c>
      <c r="AF101" s="7">
        <v>3.5999999999999997E-2</v>
      </c>
      <c r="AG101" s="191">
        <v>1.3475800000000038E-2</v>
      </c>
      <c r="AH101" s="191">
        <v>1.5476000000000001E-3</v>
      </c>
      <c r="AI101" s="192">
        <v>9.6073500000000006E-2</v>
      </c>
      <c r="AJ101" s="193">
        <v>2154</v>
      </c>
      <c r="AK101" s="197"/>
      <c r="AL101" t="s">
        <v>1030</v>
      </c>
    </row>
    <row r="102" spans="1:38">
      <c r="M102" s="10"/>
      <c r="N102" s="1"/>
      <c r="R102" s="1"/>
      <c r="S102" s="1"/>
      <c r="T102" s="1"/>
      <c r="U102" s="1"/>
      <c r="V102" s="1"/>
      <c r="W102" s="1"/>
      <c r="X102" s="1"/>
      <c r="Y102" s="1"/>
      <c r="Z102" s="1"/>
    </row>
    <row r="103" spans="1:38" ht="15">
      <c r="A103" s="7" t="s">
        <v>1262</v>
      </c>
      <c r="B103" t="s">
        <v>202</v>
      </c>
      <c r="C103" s="19" t="s">
        <v>149</v>
      </c>
      <c r="D103" s="18" t="s">
        <v>927</v>
      </c>
      <c r="G103" t="s">
        <v>897</v>
      </c>
      <c r="M103" s="10">
        <v>0</v>
      </c>
      <c r="N103" s="1">
        <f>M103/16569*100</f>
        <v>0</v>
      </c>
      <c r="O103" t="s">
        <v>132</v>
      </c>
      <c r="P103">
        <v>83.07</v>
      </c>
      <c r="R103" s="1">
        <v>35.6</v>
      </c>
      <c r="S103" s="1">
        <v>33.207999999999998</v>
      </c>
      <c r="T103" s="1">
        <v>100</v>
      </c>
      <c r="U103" s="1">
        <v>33122</v>
      </c>
      <c r="V103" s="1">
        <v>150.3518</v>
      </c>
      <c r="W103" s="1">
        <v>75.209999999999994</v>
      </c>
      <c r="X103" s="1">
        <v>8.3000000000000004E-2</v>
      </c>
      <c r="Y103" s="1">
        <v>7.8100000000000003E-2</v>
      </c>
      <c r="Z103" s="1">
        <v>9.4500000000000001E-2</v>
      </c>
      <c r="AA103" s="1">
        <v>7.8E-2</v>
      </c>
      <c r="AB103" s="1">
        <v>43.25</v>
      </c>
      <c r="AC103" s="1">
        <v>0.02</v>
      </c>
      <c r="AD103" s="1">
        <v>0.01</v>
      </c>
      <c r="AE103" s="1">
        <v>0.03</v>
      </c>
      <c r="AF103" s="187">
        <v>0.05</v>
      </c>
      <c r="AG103" s="188">
        <v>2.3273000000000321E-3</v>
      </c>
      <c r="AH103" s="188">
        <v>2.1130000000000001E-4</v>
      </c>
      <c r="AI103" s="188">
        <v>1.01396E-2</v>
      </c>
      <c r="AJ103">
        <v>29460</v>
      </c>
      <c r="AK103" s="194"/>
      <c r="AL103" t="s">
        <v>1031</v>
      </c>
    </row>
    <row r="104" spans="1:38">
      <c r="A104" s="7" t="s">
        <v>1263</v>
      </c>
      <c r="B104" t="s">
        <v>203</v>
      </c>
      <c r="C104" s="19" t="s">
        <v>150</v>
      </c>
      <c r="D104" s="18" t="s">
        <v>927</v>
      </c>
      <c r="G104" t="s">
        <v>897</v>
      </c>
      <c r="M104" s="10">
        <v>0</v>
      </c>
      <c r="N104" s="1">
        <f>M104/16569*100</f>
        <v>0</v>
      </c>
      <c r="O104" t="s">
        <v>8</v>
      </c>
      <c r="P104">
        <v>94.63</v>
      </c>
      <c r="R104" s="1">
        <v>9.4</v>
      </c>
      <c r="S104" s="1">
        <v>36.723999999999997</v>
      </c>
      <c r="T104" s="1">
        <v>100</v>
      </c>
      <c r="U104" s="1">
        <v>33109</v>
      </c>
      <c r="V104" s="1">
        <v>150.02350000000001</v>
      </c>
      <c r="W104" s="1">
        <v>75.08</v>
      </c>
      <c r="X104" s="1">
        <v>0.12139999999999999</v>
      </c>
      <c r="Y104" s="1">
        <v>0.1072</v>
      </c>
      <c r="Z104" s="1">
        <v>0.1396</v>
      </c>
      <c r="AA104" s="1">
        <v>0.10009999999999999</v>
      </c>
      <c r="AB104" s="1">
        <v>43.07</v>
      </c>
      <c r="AC104" s="1">
        <v>0.02</v>
      </c>
      <c r="AD104" s="1">
        <v>0.01</v>
      </c>
      <c r="AE104" s="1">
        <v>0.03</v>
      </c>
      <c r="AF104" s="187">
        <v>5.6000000000000001E-2</v>
      </c>
      <c r="AG104" s="188">
        <v>1.1717500000000047E-2</v>
      </c>
      <c r="AH104" s="188">
        <v>4.1231999999999996E-3</v>
      </c>
      <c r="AI104" s="188">
        <v>2.2993300000000001E-2</v>
      </c>
      <c r="AJ104">
        <v>29465</v>
      </c>
      <c r="AK104" s="157"/>
      <c r="AL104" t="s">
        <v>1031</v>
      </c>
    </row>
    <row r="105" spans="1:38">
      <c r="A105" s="7" t="s">
        <v>1264</v>
      </c>
      <c r="B105" t="s">
        <v>204</v>
      </c>
      <c r="C105" s="19" t="s">
        <v>151</v>
      </c>
      <c r="D105" s="18" t="s">
        <v>927</v>
      </c>
      <c r="G105" t="s">
        <v>897</v>
      </c>
      <c r="M105" s="10">
        <v>0</v>
      </c>
      <c r="N105" s="1">
        <f>M105/16569*100</f>
        <v>0</v>
      </c>
      <c r="O105" t="s">
        <v>132</v>
      </c>
      <c r="P105">
        <v>83.07</v>
      </c>
      <c r="Q105" t="s">
        <v>353</v>
      </c>
      <c r="R105" s="1">
        <v>38.091999999999999</v>
      </c>
      <c r="S105" s="1">
        <v>27.681999999999999</v>
      </c>
      <c r="T105" s="1">
        <v>100</v>
      </c>
      <c r="U105" s="1">
        <v>33119</v>
      </c>
      <c r="V105" s="1">
        <v>150.0676</v>
      </c>
      <c r="W105" s="1">
        <v>75.069999999999993</v>
      </c>
      <c r="X105" s="1">
        <v>8.3699999999999997E-2</v>
      </c>
      <c r="Y105" s="1">
        <v>8.1799999999999998E-2</v>
      </c>
      <c r="Z105" s="1">
        <v>8.5099999999999995E-2</v>
      </c>
      <c r="AA105" s="1">
        <v>7.3800000000000004E-2</v>
      </c>
      <c r="AB105" s="1">
        <v>43.28</v>
      </c>
      <c r="AC105" s="1">
        <v>0.02</v>
      </c>
      <c r="AD105" s="1">
        <v>0.01</v>
      </c>
      <c r="AE105" s="1">
        <v>0.03</v>
      </c>
      <c r="AF105" s="187">
        <v>4.5999999999999999E-2</v>
      </c>
      <c r="AG105" s="188">
        <v>4.3879999999996144E-4</v>
      </c>
      <c r="AH105" s="188">
        <v>8.6700000000000007E-5</v>
      </c>
      <c r="AI105" s="188">
        <v>6.1186000000000001E-3</v>
      </c>
      <c r="AJ105">
        <v>29459</v>
      </c>
      <c r="AK105" s="157"/>
      <c r="AL105" t="s">
        <v>1031</v>
      </c>
    </row>
    <row r="106" spans="1:38" ht="15">
      <c r="A106" s="7" t="s">
        <v>1265</v>
      </c>
      <c r="B106" t="s">
        <v>205</v>
      </c>
      <c r="C106" s="19" t="s">
        <v>152</v>
      </c>
      <c r="D106" s="18" t="s">
        <v>927</v>
      </c>
      <c r="G106" t="s">
        <v>897</v>
      </c>
      <c r="H106" s="8"/>
      <c r="M106" s="10">
        <v>0</v>
      </c>
      <c r="N106" s="1">
        <f>M106/16569*100</f>
        <v>0</v>
      </c>
      <c r="O106" t="s">
        <v>114</v>
      </c>
      <c r="P106">
        <v>97.16</v>
      </c>
      <c r="R106" s="1">
        <v>27.57</v>
      </c>
      <c r="S106" s="1">
        <v>142.30000000000001</v>
      </c>
      <c r="T106" s="1">
        <v>100</v>
      </c>
      <c r="U106" s="1">
        <v>33137</v>
      </c>
      <c r="V106" s="1">
        <v>151.4127</v>
      </c>
      <c r="W106" s="1">
        <v>75.709999999999994</v>
      </c>
      <c r="X106" s="1">
        <v>9.7699999999999995E-2</v>
      </c>
      <c r="Y106" s="1">
        <v>0.1028</v>
      </c>
      <c r="Z106" s="1">
        <v>0.13930000000000001</v>
      </c>
      <c r="AA106" s="1">
        <v>0.10290000000000001</v>
      </c>
      <c r="AB106" s="1">
        <v>43.03</v>
      </c>
      <c r="AC106" s="1">
        <v>0.02</v>
      </c>
      <c r="AD106" s="1">
        <v>0.01</v>
      </c>
      <c r="AE106" s="1">
        <v>0.03</v>
      </c>
      <c r="AF106" s="187">
        <v>0.06</v>
      </c>
      <c r="AG106" s="188">
        <v>5.6713999999999931E-3</v>
      </c>
      <c r="AH106" s="188">
        <v>1.1899E-3</v>
      </c>
      <c r="AI106" s="188">
        <v>1.54489E-2</v>
      </c>
      <c r="AJ106">
        <v>29309</v>
      </c>
      <c r="AK106" s="194"/>
      <c r="AL106" t="s">
        <v>1031</v>
      </c>
    </row>
    <row r="107" spans="1:38" ht="15">
      <c r="A107" s="7" t="s">
        <v>1266</v>
      </c>
      <c r="B107" t="s">
        <v>206</v>
      </c>
      <c r="C107" s="19" t="s">
        <v>153</v>
      </c>
      <c r="D107" s="18" t="s">
        <v>500</v>
      </c>
      <c r="G107" t="s">
        <v>897</v>
      </c>
      <c r="M107" s="10">
        <v>0</v>
      </c>
      <c r="N107" s="1">
        <f>M107/16569*100</f>
        <v>0</v>
      </c>
      <c r="O107" t="s">
        <v>7</v>
      </c>
      <c r="P107">
        <v>95.8</v>
      </c>
      <c r="R107" s="1">
        <v>2.8340000000000001</v>
      </c>
      <c r="S107" s="1">
        <v>2.6890000000000001</v>
      </c>
      <c r="T107" s="1">
        <v>100</v>
      </c>
      <c r="U107" s="1">
        <v>13332</v>
      </c>
      <c r="V107" s="1">
        <v>50.8065</v>
      </c>
      <c r="W107" s="1">
        <v>63.14</v>
      </c>
      <c r="X107" s="1">
        <v>0.1033</v>
      </c>
      <c r="Y107" s="1">
        <v>7.5600000000000001E-2</v>
      </c>
      <c r="Z107" s="1">
        <v>9.6100000000000005E-2</v>
      </c>
      <c r="AA107" s="1">
        <v>7.0000000000000007E-2</v>
      </c>
      <c r="AB107" s="1">
        <v>44.57</v>
      </c>
      <c r="AC107" s="1">
        <v>0.01</v>
      </c>
      <c r="AD107" s="1">
        <v>0</v>
      </c>
      <c r="AE107" s="1">
        <v>0.02</v>
      </c>
      <c r="AF107" s="187">
        <v>2.8000000000000001E-2</v>
      </c>
      <c r="AG107" s="188">
        <v>7.7688000000000201E-3</v>
      </c>
      <c r="AH107" s="188">
        <v>1.42E-3</v>
      </c>
      <c r="AI107" s="188">
        <v>1.9157400000000002E-2</v>
      </c>
      <c r="AJ107">
        <v>11679</v>
      </c>
      <c r="AK107" s="194"/>
      <c r="AL107" t="s">
        <v>1031</v>
      </c>
    </row>
    <row r="108" spans="1:38">
      <c r="M108" s="10"/>
      <c r="N108" s="1"/>
      <c r="R108" s="1"/>
      <c r="S108" s="1"/>
      <c r="T108" s="1"/>
      <c r="U108" s="1"/>
      <c r="V108" s="1"/>
      <c r="W108" s="1"/>
      <c r="X108" s="1"/>
      <c r="Y108" s="1"/>
      <c r="Z108" s="1"/>
    </row>
    <row r="109" spans="1:38" ht="12.75" customHeight="1">
      <c r="A109" s="7" t="s">
        <v>155</v>
      </c>
      <c r="B109" t="s">
        <v>321</v>
      </c>
      <c r="C109" s="20">
        <v>16</v>
      </c>
      <c r="D109" s="18" t="s">
        <v>505</v>
      </c>
      <c r="G109" t="s">
        <v>1013</v>
      </c>
      <c r="M109" s="10">
        <v>0</v>
      </c>
      <c r="N109" s="1">
        <f>(M109/16569)*100</f>
        <v>0</v>
      </c>
      <c r="O109" t="s">
        <v>143</v>
      </c>
      <c r="P109">
        <v>96.27</v>
      </c>
      <c r="R109" s="1">
        <v>30.614999999999998</v>
      </c>
      <c r="S109" s="1">
        <v>1.8979999999999999</v>
      </c>
      <c r="T109" s="1">
        <v>100</v>
      </c>
      <c r="U109" s="1">
        <v>249793</v>
      </c>
      <c r="V109" s="1">
        <v>1013.3617</v>
      </c>
      <c r="W109" s="1">
        <v>67.209999999999994</v>
      </c>
      <c r="X109" s="1">
        <v>0.18870000000000001</v>
      </c>
      <c r="Y109" s="1">
        <v>0.1295</v>
      </c>
      <c r="Z109" s="1">
        <v>0.16800000000000001</v>
      </c>
      <c r="AA109" s="1">
        <v>0.1182</v>
      </c>
      <c r="AB109" s="1">
        <v>43.02</v>
      </c>
      <c r="AC109" s="1">
        <v>0.02</v>
      </c>
      <c r="AD109" s="1">
        <v>0.01</v>
      </c>
      <c r="AE109" s="1">
        <v>0.03</v>
      </c>
      <c r="AF109" s="187">
        <v>5.1999999999999998E-2</v>
      </c>
      <c r="AG109" s="188">
        <v>6.4170999999999534E-3</v>
      </c>
      <c r="AH109" s="188">
        <v>3.0937E-3</v>
      </c>
      <c r="AI109" s="188">
        <v>1.7193400000000001E-2</v>
      </c>
      <c r="AJ109">
        <v>218658</v>
      </c>
      <c r="AK109" s="157"/>
      <c r="AL109" t="s">
        <v>1030</v>
      </c>
    </row>
    <row r="110" spans="1:38" ht="12.75" customHeight="1">
      <c r="A110" s="7" t="s">
        <v>156</v>
      </c>
      <c r="B110" t="s">
        <v>322</v>
      </c>
      <c r="C110" s="20">
        <v>19</v>
      </c>
      <c r="D110" s="18" t="s">
        <v>927</v>
      </c>
      <c r="G110" t="s">
        <v>1013</v>
      </c>
      <c r="M110" s="10">
        <v>0</v>
      </c>
      <c r="N110" s="1">
        <f t="shared" ref="N110:N117" si="8">(M110/16569)*100</f>
        <v>0</v>
      </c>
      <c r="O110" t="s">
        <v>10</v>
      </c>
      <c r="P110">
        <v>96.38</v>
      </c>
      <c r="R110" s="1">
        <v>57.311</v>
      </c>
      <c r="S110" s="1">
        <v>4.6639999999999997</v>
      </c>
      <c r="T110" s="1">
        <v>100</v>
      </c>
      <c r="U110" s="1">
        <v>267149</v>
      </c>
      <c r="V110" s="1">
        <v>1534.4031</v>
      </c>
      <c r="W110" s="1">
        <v>95.16</v>
      </c>
      <c r="X110" s="1">
        <v>0.13289999999999999</v>
      </c>
      <c r="Y110" s="1">
        <v>0.1014</v>
      </c>
      <c r="Z110" s="1">
        <v>0.1212</v>
      </c>
      <c r="AA110" s="1">
        <v>8.9700000000000002E-2</v>
      </c>
      <c r="AB110" s="1">
        <v>43.07</v>
      </c>
      <c r="AC110" s="1">
        <v>0.01</v>
      </c>
      <c r="AD110" s="1">
        <v>0</v>
      </c>
      <c r="AE110" s="1">
        <v>0.02</v>
      </c>
      <c r="AF110" s="187">
        <v>5.6000000000000001E-2</v>
      </c>
      <c r="AG110" s="188">
        <v>5.3982000000000196E-3</v>
      </c>
      <c r="AH110" s="188">
        <v>2.3297999999999999E-3</v>
      </c>
      <c r="AI110" s="188">
        <v>8.3583000000000008E-3</v>
      </c>
      <c r="AJ110">
        <v>233495</v>
      </c>
      <c r="AK110" s="157"/>
      <c r="AL110" t="s">
        <v>1030</v>
      </c>
    </row>
    <row r="111" spans="1:38" ht="12.75" customHeight="1">
      <c r="A111" s="7" t="s">
        <v>157</v>
      </c>
      <c r="B111" t="s">
        <v>323</v>
      </c>
      <c r="C111" s="20">
        <v>30</v>
      </c>
      <c r="D111" s="18" t="s">
        <v>500</v>
      </c>
      <c r="G111" t="s">
        <v>1013</v>
      </c>
      <c r="M111" s="10">
        <v>0</v>
      </c>
      <c r="N111" s="1">
        <f t="shared" si="8"/>
        <v>0</v>
      </c>
      <c r="O111" t="s">
        <v>63</v>
      </c>
      <c r="P111">
        <v>100</v>
      </c>
      <c r="R111" s="1">
        <v>9.1579999999999995</v>
      </c>
      <c r="S111" s="1">
        <v>1.486</v>
      </c>
      <c r="T111" s="1">
        <v>100</v>
      </c>
      <c r="U111" s="1">
        <v>55250</v>
      </c>
      <c r="V111" s="1">
        <v>224.4074</v>
      </c>
      <c r="W111" s="1">
        <v>67.3</v>
      </c>
      <c r="X111" s="1">
        <v>0.17910000000000001</v>
      </c>
      <c r="Y111" s="1">
        <v>0.1235</v>
      </c>
      <c r="Z111" s="1">
        <v>0.1641</v>
      </c>
      <c r="AA111" s="1">
        <v>0.1162</v>
      </c>
      <c r="AB111" s="1">
        <v>43.01</v>
      </c>
      <c r="AC111" s="1">
        <v>0.02</v>
      </c>
      <c r="AD111" s="1">
        <v>0.01</v>
      </c>
      <c r="AE111" s="1">
        <v>0.03</v>
      </c>
      <c r="AF111" s="187">
        <v>4.9000000000000002E-2</v>
      </c>
      <c r="AG111" s="188">
        <v>4.7599999999999865E-3</v>
      </c>
      <c r="AH111" s="188">
        <v>3.6380000000000001E-4</v>
      </c>
      <c r="AI111" s="188">
        <v>1.29027E-2</v>
      </c>
      <c r="AJ111">
        <v>48466</v>
      </c>
      <c r="AK111" s="202"/>
      <c r="AL111" s="8" t="s">
        <v>1030</v>
      </c>
    </row>
    <row r="112" spans="1:38" ht="12.75" customHeight="1">
      <c r="A112" s="7" t="s">
        <v>158</v>
      </c>
      <c r="B112" t="s">
        <v>324</v>
      </c>
      <c r="C112" s="20">
        <v>31</v>
      </c>
      <c r="D112" s="18" t="s">
        <v>931</v>
      </c>
      <c r="G112" t="s">
        <v>1013</v>
      </c>
      <c r="M112" s="10">
        <v>0</v>
      </c>
      <c r="N112" s="1">
        <f t="shared" si="8"/>
        <v>0</v>
      </c>
      <c r="O112" t="s">
        <v>64</v>
      </c>
      <c r="P112">
        <v>98.62</v>
      </c>
      <c r="R112" s="1">
        <v>10.840999999999999</v>
      </c>
      <c r="S112" s="1">
        <v>1.7929999999999999</v>
      </c>
      <c r="T112" s="1">
        <v>100</v>
      </c>
      <c r="U112" s="1">
        <v>96603</v>
      </c>
      <c r="V112" s="1">
        <v>425.74700000000001</v>
      </c>
      <c r="W112" s="1">
        <v>73.02</v>
      </c>
      <c r="X112" s="1">
        <v>6.9500000000000006E-2</v>
      </c>
      <c r="Y112" s="1">
        <v>4.3799999999999999E-2</v>
      </c>
      <c r="Z112" s="1">
        <v>7.1999999999999995E-2</v>
      </c>
      <c r="AA112" s="1">
        <v>4.2599999999999999E-2</v>
      </c>
      <c r="AB112" s="1">
        <v>43.27</v>
      </c>
      <c r="AC112" s="1">
        <v>0.01</v>
      </c>
      <c r="AD112" s="1">
        <v>0</v>
      </c>
      <c r="AE112" s="1">
        <v>0.02</v>
      </c>
      <c r="AF112" s="187">
        <v>1.4E-2</v>
      </c>
      <c r="AG112" s="188">
        <v>1.431210000000005E-2</v>
      </c>
      <c r="AH112" s="188">
        <v>1.1773499999999999E-2</v>
      </c>
      <c r="AI112" s="188">
        <v>1.8291399999999999E-2</v>
      </c>
      <c r="AJ112">
        <v>84932</v>
      </c>
      <c r="AK112" s="157"/>
      <c r="AL112" t="s">
        <v>1030</v>
      </c>
    </row>
    <row r="113" spans="1:39" ht="12.75" customHeight="1">
      <c r="A113" s="7" t="s">
        <v>159</v>
      </c>
      <c r="B113" t="s">
        <v>325</v>
      </c>
      <c r="C113" s="20">
        <v>27</v>
      </c>
      <c r="D113" s="18" t="s">
        <v>927</v>
      </c>
      <c r="G113" t="s">
        <v>1013</v>
      </c>
      <c r="M113" s="10">
        <v>0</v>
      </c>
      <c r="N113" s="1">
        <f t="shared" si="8"/>
        <v>0</v>
      </c>
      <c r="O113" t="s">
        <v>11</v>
      </c>
      <c r="P113">
        <v>100</v>
      </c>
      <c r="R113" s="1">
        <v>13.047000000000001</v>
      </c>
      <c r="S113" s="1">
        <v>1.629</v>
      </c>
      <c r="T113" s="1">
        <v>100</v>
      </c>
      <c r="U113" s="1">
        <v>237233</v>
      </c>
      <c r="V113" s="1">
        <v>923.98860000000002</v>
      </c>
      <c r="W113" s="1">
        <v>64.53</v>
      </c>
      <c r="X113" s="1">
        <v>0.16600000000000001</v>
      </c>
      <c r="Y113" s="1">
        <v>9.2399999999999996E-2</v>
      </c>
      <c r="Z113" s="1">
        <v>0.1515</v>
      </c>
      <c r="AA113" s="1">
        <v>8.4199999999999997E-2</v>
      </c>
      <c r="AB113" s="1">
        <v>42.57</v>
      </c>
      <c r="AC113" s="1">
        <v>0.01</v>
      </c>
      <c r="AD113" s="1">
        <v>0</v>
      </c>
      <c r="AE113" s="1">
        <v>0.02</v>
      </c>
      <c r="AF113" s="187">
        <v>2.7E-2</v>
      </c>
      <c r="AG113" s="188">
        <v>2.2012699999999996E-2</v>
      </c>
      <c r="AH113" s="188">
        <v>1.8630299999999999E-2</v>
      </c>
      <c r="AI113" s="188">
        <v>2.66266E-2</v>
      </c>
      <c r="AJ113">
        <v>207909</v>
      </c>
      <c r="AK113" s="157"/>
      <c r="AL113" t="s">
        <v>1030</v>
      </c>
    </row>
    <row r="114" spans="1:39" ht="12.75" customHeight="1">
      <c r="A114" s="7" t="s">
        <v>162</v>
      </c>
      <c r="B114" t="s">
        <v>326</v>
      </c>
      <c r="C114" s="20">
        <v>2</v>
      </c>
      <c r="D114" s="18" t="s">
        <v>927</v>
      </c>
      <c r="G114" t="s">
        <v>1013</v>
      </c>
      <c r="M114" s="10">
        <v>0</v>
      </c>
      <c r="N114" s="1">
        <f t="shared" si="8"/>
        <v>0</v>
      </c>
      <c r="O114" t="s">
        <v>7</v>
      </c>
      <c r="P114">
        <v>97.96</v>
      </c>
      <c r="R114" s="1">
        <v>57.722999999999999</v>
      </c>
      <c r="S114" s="1">
        <v>8.2780000000000005</v>
      </c>
      <c r="T114" s="1">
        <v>100</v>
      </c>
      <c r="U114" s="1">
        <v>191212</v>
      </c>
      <c r="V114" s="1">
        <v>974.93370000000004</v>
      </c>
      <c r="W114" s="1">
        <v>84.48</v>
      </c>
      <c r="X114" s="1">
        <v>0.1026</v>
      </c>
      <c r="Y114" s="1">
        <v>7.9000000000000001E-2</v>
      </c>
      <c r="Z114" s="1">
        <v>9.4299999999999995E-2</v>
      </c>
      <c r="AA114" s="1">
        <v>7.2800000000000004E-2</v>
      </c>
      <c r="AB114" s="1">
        <v>43.35</v>
      </c>
      <c r="AC114" s="1">
        <v>0.01</v>
      </c>
      <c r="AD114" s="1">
        <v>0</v>
      </c>
      <c r="AE114" s="1">
        <v>0.02</v>
      </c>
      <c r="AF114" s="187">
        <v>4.8000000000000001E-2</v>
      </c>
      <c r="AG114" s="188">
        <v>1.1271800000000054E-2</v>
      </c>
      <c r="AH114" s="188">
        <v>9.1435000000000006E-3</v>
      </c>
      <c r="AI114" s="188">
        <v>1.3998200000000001E-2</v>
      </c>
      <c r="AJ114">
        <v>167518</v>
      </c>
      <c r="AK114" s="203"/>
      <c r="AL114" t="s">
        <v>1030</v>
      </c>
    </row>
    <row r="115" spans="1:39" ht="12.75" customHeight="1">
      <c r="A115" s="7" t="s">
        <v>163</v>
      </c>
      <c r="B115" t="s">
        <v>327</v>
      </c>
      <c r="C115" s="20">
        <v>14</v>
      </c>
      <c r="D115" s="18" t="s">
        <v>927</v>
      </c>
      <c r="G115" t="s">
        <v>1013</v>
      </c>
      <c r="M115" s="10">
        <v>0</v>
      </c>
      <c r="N115" s="1">
        <f t="shared" si="8"/>
        <v>0</v>
      </c>
      <c r="O115" t="s">
        <v>12</v>
      </c>
      <c r="P115">
        <v>96.28</v>
      </c>
      <c r="R115" s="1">
        <v>58.043999999999997</v>
      </c>
      <c r="S115" s="1">
        <v>8.7690000000000001</v>
      </c>
      <c r="T115" s="1">
        <v>100</v>
      </c>
      <c r="U115" s="1">
        <v>265859</v>
      </c>
      <c r="V115" s="1">
        <v>1487.3072999999999</v>
      </c>
      <c r="W115" s="1">
        <v>92.69</v>
      </c>
      <c r="X115" s="1">
        <v>0.1396</v>
      </c>
      <c r="Y115" s="1">
        <v>0.1014</v>
      </c>
      <c r="Z115" s="1">
        <v>0.12609999999999999</v>
      </c>
      <c r="AA115" s="1">
        <v>8.8700000000000001E-2</v>
      </c>
      <c r="AB115" s="1">
        <v>43.31</v>
      </c>
      <c r="AC115" s="1">
        <v>0.01</v>
      </c>
      <c r="AD115" s="1">
        <v>0</v>
      </c>
      <c r="AE115" s="1">
        <v>0.02</v>
      </c>
      <c r="AF115" s="187">
        <v>5.3999999999999999E-2</v>
      </c>
      <c r="AG115" s="188">
        <v>1.4479999999994497E-4</v>
      </c>
      <c r="AH115" s="188">
        <v>3.29E-5</v>
      </c>
      <c r="AI115" s="188">
        <v>2.6123000000000001E-3</v>
      </c>
      <c r="AJ115">
        <v>231698</v>
      </c>
      <c r="AK115" s="157"/>
      <c r="AL115" t="s">
        <v>1030</v>
      </c>
    </row>
    <row r="116" spans="1:39" ht="12.75" customHeight="1">
      <c r="A116" s="7" t="s">
        <v>160</v>
      </c>
      <c r="B116" t="s">
        <v>328</v>
      </c>
      <c r="C116" s="20">
        <v>6</v>
      </c>
      <c r="D116" s="18" t="s">
        <v>927</v>
      </c>
      <c r="G116" t="s">
        <v>1013</v>
      </c>
      <c r="M116" s="10">
        <v>0</v>
      </c>
      <c r="N116" s="1">
        <f t="shared" si="8"/>
        <v>0</v>
      </c>
      <c r="O116" t="s">
        <v>13</v>
      </c>
      <c r="P116">
        <v>93.31</v>
      </c>
      <c r="R116" s="1">
        <v>38.497</v>
      </c>
      <c r="S116" s="1">
        <v>3.1659999999999999</v>
      </c>
      <c r="T116" s="1">
        <v>100</v>
      </c>
      <c r="U116" s="1">
        <v>216896</v>
      </c>
      <c r="V116" s="1">
        <v>1174.3595</v>
      </c>
      <c r="W116" s="1">
        <v>89.71</v>
      </c>
      <c r="X116" s="1">
        <v>0.1275</v>
      </c>
      <c r="Y116" s="1">
        <v>9.0300000000000005E-2</v>
      </c>
      <c r="Z116" s="1">
        <v>0.11550000000000001</v>
      </c>
      <c r="AA116" s="1">
        <v>8.0799999999999997E-2</v>
      </c>
      <c r="AB116" s="1">
        <v>43.25</v>
      </c>
      <c r="AC116" s="1">
        <v>0.01</v>
      </c>
      <c r="AD116" s="1">
        <v>0</v>
      </c>
      <c r="AE116" s="1">
        <v>0.02</v>
      </c>
      <c r="AF116" s="187">
        <v>5.3999999999999999E-2</v>
      </c>
      <c r="AG116" s="188">
        <v>5.1328000000000484E-3</v>
      </c>
      <c r="AH116" s="188">
        <v>1.8595E-3</v>
      </c>
      <c r="AI116" s="188">
        <v>9.1223999999999993E-3</v>
      </c>
      <c r="AJ116">
        <v>190298</v>
      </c>
      <c r="AK116" s="157"/>
      <c r="AL116" t="s">
        <v>1030</v>
      </c>
    </row>
    <row r="117" spans="1:39" ht="12.75" customHeight="1">
      <c r="A117" s="7" t="s">
        <v>161</v>
      </c>
      <c r="B117" t="s">
        <v>329</v>
      </c>
      <c r="C117" s="20">
        <v>12</v>
      </c>
      <c r="D117" s="18" t="s">
        <v>927</v>
      </c>
      <c r="G117" t="s">
        <v>1013</v>
      </c>
      <c r="M117" s="10">
        <v>0</v>
      </c>
      <c r="N117" s="1">
        <f t="shared" si="8"/>
        <v>0</v>
      </c>
      <c r="O117" t="s">
        <v>14</v>
      </c>
      <c r="P117">
        <v>92.36</v>
      </c>
      <c r="R117" s="1">
        <v>41.994999999999997</v>
      </c>
      <c r="S117" s="1">
        <v>2.8570000000000002</v>
      </c>
      <c r="T117" s="1">
        <v>100</v>
      </c>
      <c r="U117" s="1">
        <v>123357</v>
      </c>
      <c r="V117" s="1">
        <v>693.33029999999997</v>
      </c>
      <c r="W117" s="1">
        <v>93.12</v>
      </c>
      <c r="X117" s="1">
        <v>0.1389</v>
      </c>
      <c r="Y117" s="1">
        <v>0.1076</v>
      </c>
      <c r="Z117" s="1">
        <v>0.12690000000000001</v>
      </c>
      <c r="AA117" s="1">
        <v>9.7299999999999998E-2</v>
      </c>
      <c r="AB117" s="1">
        <v>42.95</v>
      </c>
      <c r="AC117" s="1">
        <v>0.01</v>
      </c>
      <c r="AD117" s="1">
        <v>0</v>
      </c>
      <c r="AE117" s="1">
        <v>0.02</v>
      </c>
      <c r="AF117" s="187">
        <v>0.05</v>
      </c>
      <c r="AG117" s="188">
        <v>9.5699999999998564E-4</v>
      </c>
      <c r="AH117" s="188">
        <v>1.093E-4</v>
      </c>
      <c r="AI117" s="188">
        <v>2.8168999999999998E-3</v>
      </c>
      <c r="AJ117">
        <v>108151</v>
      </c>
      <c r="AK117" s="157"/>
      <c r="AL117" t="s">
        <v>1030</v>
      </c>
    </row>
    <row r="118" spans="1:39" ht="12.75" customHeight="1">
      <c r="M118" s="10"/>
      <c r="N118" s="1"/>
      <c r="R118" s="1"/>
      <c r="S118" s="1"/>
      <c r="T118" s="1"/>
      <c r="U118" s="1"/>
      <c r="V118" s="1"/>
      <c r="W118" s="1"/>
      <c r="X118" s="1"/>
      <c r="Y118" s="1"/>
      <c r="Z118" s="1"/>
    </row>
    <row r="119" spans="1:39" ht="12.75" customHeight="1">
      <c r="M119" s="10"/>
      <c r="N119" s="1"/>
      <c r="R119" s="1"/>
      <c r="S119" s="1"/>
      <c r="T119" s="1"/>
      <c r="U119" s="1"/>
      <c r="V119" s="1"/>
      <c r="W119" s="1"/>
      <c r="X119" s="1"/>
      <c r="Y119" s="1"/>
      <c r="Z119" s="1"/>
    </row>
    <row r="120" spans="1:39">
      <c r="A120" s="2" t="s">
        <v>551</v>
      </c>
      <c r="M120" s="10"/>
      <c r="N120" s="1"/>
    </row>
    <row r="121" spans="1:39">
      <c r="A121" s="2"/>
      <c r="M121" s="10"/>
      <c r="N121" s="1"/>
    </row>
    <row r="122" spans="1:39" ht="12.75" customHeight="1">
      <c r="A122" s="7" t="s">
        <v>556</v>
      </c>
      <c r="B122" t="s">
        <v>350</v>
      </c>
      <c r="D122" s="18" t="s">
        <v>927</v>
      </c>
      <c r="F122" s="19" t="s">
        <v>40</v>
      </c>
      <c r="M122" s="10"/>
      <c r="N122" s="1"/>
      <c r="R122" s="1">
        <v>7.3540000000000001</v>
      </c>
      <c r="S122" s="1">
        <v>15.897</v>
      </c>
      <c r="T122" s="1">
        <v>99.99</v>
      </c>
      <c r="U122" s="1">
        <v>8306</v>
      </c>
      <c r="V122" s="1">
        <v>27.528099999999998</v>
      </c>
      <c r="W122" s="1">
        <v>54.91</v>
      </c>
      <c r="X122" s="1">
        <v>9.2700000000000005E-2</v>
      </c>
      <c r="Y122" s="1">
        <v>7.5999999999999998E-2</v>
      </c>
      <c r="Z122" s="1">
        <v>7.9000000000000001E-2</v>
      </c>
      <c r="AA122" s="1">
        <v>8.3500000000000005E-2</v>
      </c>
      <c r="AB122" s="1">
        <v>0.42</v>
      </c>
      <c r="AC122">
        <v>0.42</v>
      </c>
      <c r="AD122">
        <v>0.4</v>
      </c>
      <c r="AE122">
        <v>0.44</v>
      </c>
      <c r="AL122" t="s">
        <v>1030</v>
      </c>
      <c r="AM122" t="s">
        <v>1267</v>
      </c>
    </row>
    <row r="123" spans="1:39">
      <c r="A123" s="8" t="s">
        <v>528</v>
      </c>
      <c r="B123" t="s">
        <v>509</v>
      </c>
      <c r="C123" s="20">
        <v>390</v>
      </c>
      <c r="D123" s="18" t="s">
        <v>928</v>
      </c>
      <c r="E123" s="17" t="s">
        <v>521</v>
      </c>
      <c r="M123" s="10"/>
      <c r="N123" s="1"/>
      <c r="R123" s="1">
        <v>2E-3</v>
      </c>
      <c r="S123" s="1">
        <v>1.087</v>
      </c>
      <c r="T123" s="1">
        <v>0</v>
      </c>
      <c r="U123" s="1">
        <v>23</v>
      </c>
      <c r="V123" s="1">
        <v>8.9700000000000002E-2</v>
      </c>
      <c r="W123" s="1">
        <v>64.61</v>
      </c>
      <c r="X123" s="1">
        <v>0</v>
      </c>
      <c r="Y123" s="1">
        <v>0</v>
      </c>
      <c r="Z123" s="1">
        <v>0.2</v>
      </c>
      <c r="AA123" s="1">
        <v>0.33329999999999999</v>
      </c>
      <c r="AB123" s="1">
        <v>41.66</v>
      </c>
      <c r="AC123" t="s">
        <v>519</v>
      </c>
      <c r="AD123" t="s">
        <v>519</v>
      </c>
      <c r="AE123" t="s">
        <v>519</v>
      </c>
      <c r="AL123" t="s">
        <v>1030</v>
      </c>
      <c r="AM123" t="s">
        <v>1268</v>
      </c>
    </row>
    <row r="124" spans="1:39">
      <c r="A124" s="8" t="s">
        <v>528</v>
      </c>
      <c r="B124" t="s">
        <v>510</v>
      </c>
      <c r="C124" s="20">
        <v>9</v>
      </c>
      <c r="D124" s="18" t="s">
        <v>928</v>
      </c>
      <c r="E124" s="17" t="s">
        <v>522</v>
      </c>
      <c r="M124" s="10"/>
      <c r="N124" s="1"/>
      <c r="R124" s="1">
        <v>0.08</v>
      </c>
      <c r="S124" s="1">
        <v>1.2170000000000001</v>
      </c>
      <c r="T124" s="1">
        <v>32.270000000000003</v>
      </c>
      <c r="U124" s="1">
        <v>1065</v>
      </c>
      <c r="V124" s="1">
        <v>3.7475999999999998</v>
      </c>
      <c r="W124" s="1">
        <v>58.3</v>
      </c>
      <c r="X124" s="1">
        <v>0.33579999999999999</v>
      </c>
      <c r="Y124" s="1">
        <v>0.2392</v>
      </c>
      <c r="Z124" s="1">
        <v>0.25369999999999998</v>
      </c>
      <c r="AA124" s="1">
        <v>0.16200000000000001</v>
      </c>
      <c r="AB124" s="1">
        <v>42.28</v>
      </c>
      <c r="AC124">
        <v>0</v>
      </c>
      <c r="AD124">
        <v>0</v>
      </c>
      <c r="AE124">
        <v>2.5000000000000001E-2</v>
      </c>
      <c r="AL124" t="s">
        <v>1030</v>
      </c>
      <c r="AM124" t="s">
        <v>1268</v>
      </c>
    </row>
    <row r="125" spans="1:39">
      <c r="A125" s="8" t="s">
        <v>528</v>
      </c>
      <c r="B125" t="s">
        <v>511</v>
      </c>
      <c r="C125" s="20">
        <v>80</v>
      </c>
      <c r="D125" s="18" t="s">
        <v>928</v>
      </c>
      <c r="E125" s="17" t="s">
        <v>523</v>
      </c>
      <c r="M125" s="10"/>
      <c r="N125" s="1"/>
      <c r="R125" s="1">
        <v>1.2E-2</v>
      </c>
      <c r="S125" s="1">
        <v>2.8239999999999998</v>
      </c>
      <c r="T125" s="1">
        <v>0</v>
      </c>
      <c r="U125" s="1">
        <v>91</v>
      </c>
      <c r="V125" s="1">
        <v>0.309</v>
      </c>
      <c r="W125" s="1">
        <v>56.26</v>
      </c>
      <c r="X125" s="1">
        <v>0.21049999999999999</v>
      </c>
      <c r="Y125" s="1">
        <v>0.1053</v>
      </c>
      <c r="Z125" s="1">
        <v>0.13039999999999999</v>
      </c>
      <c r="AA125" s="1">
        <v>0.15</v>
      </c>
      <c r="AB125" s="1">
        <v>42.95</v>
      </c>
      <c r="AC125" t="s">
        <v>519</v>
      </c>
      <c r="AD125" t="s">
        <v>519</v>
      </c>
      <c r="AE125" t="s">
        <v>519</v>
      </c>
      <c r="AL125" t="s">
        <v>1030</v>
      </c>
      <c r="AM125" t="s">
        <v>1268</v>
      </c>
    </row>
    <row r="126" spans="1:39">
      <c r="A126" s="8" t="s">
        <v>528</v>
      </c>
      <c r="B126" t="s">
        <v>512</v>
      </c>
      <c r="C126" s="20">
        <v>13</v>
      </c>
      <c r="D126" s="18" t="s">
        <v>927</v>
      </c>
      <c r="E126" s="17" t="s">
        <v>524</v>
      </c>
      <c r="M126" s="10"/>
      <c r="N126" s="1"/>
      <c r="R126" s="1">
        <v>5.2999999999999999E-2</v>
      </c>
      <c r="S126" s="1">
        <v>1.175</v>
      </c>
      <c r="T126" s="1">
        <v>9.58</v>
      </c>
      <c r="U126" s="1">
        <v>543</v>
      </c>
      <c r="V126" s="1">
        <v>2.2071000000000001</v>
      </c>
      <c r="W126" s="1">
        <v>67.349999999999994</v>
      </c>
      <c r="X126" s="1">
        <v>0.19009999999999999</v>
      </c>
      <c r="Y126" s="1">
        <v>0.13819999999999999</v>
      </c>
      <c r="Z126" s="1">
        <v>0.1119</v>
      </c>
      <c r="AA126" s="1">
        <v>0.14169999999999999</v>
      </c>
      <c r="AB126" s="1">
        <v>43.08</v>
      </c>
      <c r="AC126">
        <v>0</v>
      </c>
      <c r="AD126">
        <v>0</v>
      </c>
      <c r="AE126">
        <v>0.95</v>
      </c>
      <c r="AL126" t="s">
        <v>1030</v>
      </c>
      <c r="AM126" t="s">
        <v>1267</v>
      </c>
    </row>
    <row r="127" spans="1:39">
      <c r="A127" t="s">
        <v>528</v>
      </c>
      <c r="B127" t="s">
        <v>513</v>
      </c>
      <c r="C127" s="20">
        <v>461</v>
      </c>
      <c r="D127" s="18" t="s">
        <v>927</v>
      </c>
      <c r="E127" t="s">
        <v>525</v>
      </c>
      <c r="F127"/>
      <c r="L127"/>
      <c r="M127"/>
      <c r="N127" s="1"/>
      <c r="R127" s="1">
        <v>1.2330000000000001</v>
      </c>
      <c r="S127" s="1">
        <v>1.2729999999999999</v>
      </c>
      <c r="T127" s="1">
        <v>100</v>
      </c>
      <c r="U127" s="1">
        <v>20557</v>
      </c>
      <c r="V127" s="1">
        <v>91.696899999999999</v>
      </c>
      <c r="W127" s="1">
        <v>73.91</v>
      </c>
      <c r="X127" s="1">
        <v>0.2162</v>
      </c>
      <c r="Y127" s="1">
        <v>0.17879999999999999</v>
      </c>
      <c r="Z127" s="1">
        <v>0.19739999999999999</v>
      </c>
      <c r="AA127" s="1">
        <v>0.15890000000000001</v>
      </c>
      <c r="AB127" s="1">
        <v>42.76</v>
      </c>
      <c r="AC127" s="1">
        <v>4.4999999999999998E-2</v>
      </c>
      <c r="AD127" s="1">
        <v>2.5000000000000001E-2</v>
      </c>
      <c r="AE127" s="1">
        <v>6.5000000000000002E-2</v>
      </c>
      <c r="AL127" t="s">
        <v>1030</v>
      </c>
      <c r="AM127" t="s">
        <v>1269</v>
      </c>
    </row>
    <row r="128" spans="1:39">
      <c r="A128" s="8" t="s">
        <v>528</v>
      </c>
      <c r="B128" t="s">
        <v>514</v>
      </c>
      <c r="C128" s="20">
        <v>191</v>
      </c>
      <c r="D128" s="18" t="s">
        <v>927</v>
      </c>
      <c r="E128" s="17" t="s">
        <v>593</v>
      </c>
      <c r="M128" s="10"/>
      <c r="N128" s="1"/>
      <c r="R128" s="1">
        <v>6.0000000000000001E-3</v>
      </c>
      <c r="S128" s="1">
        <v>1.1080000000000001</v>
      </c>
      <c r="T128" s="1">
        <v>0</v>
      </c>
      <c r="U128" s="1">
        <v>37</v>
      </c>
      <c r="V128" s="1">
        <v>0.1303</v>
      </c>
      <c r="W128" s="1">
        <v>58.35</v>
      </c>
      <c r="X128" s="1">
        <v>0.25</v>
      </c>
      <c r="Y128" s="1">
        <v>0.33329999999999999</v>
      </c>
      <c r="Z128" s="1">
        <v>0.1429</v>
      </c>
      <c r="AA128" s="1">
        <v>0.2</v>
      </c>
      <c r="AB128" s="1">
        <v>44.65</v>
      </c>
      <c r="AC128" s="1" t="s">
        <v>519</v>
      </c>
      <c r="AD128" s="1" t="s">
        <v>519</v>
      </c>
      <c r="AE128" s="1" t="s">
        <v>519</v>
      </c>
      <c r="AL128" t="s">
        <v>1030</v>
      </c>
      <c r="AM128" t="s">
        <v>1268</v>
      </c>
    </row>
    <row r="129" spans="1:39">
      <c r="A129" s="8" t="s">
        <v>528</v>
      </c>
      <c r="B129" t="s">
        <v>517</v>
      </c>
      <c r="C129" s="20">
        <v>40</v>
      </c>
      <c r="D129" s="18" t="s">
        <v>928</v>
      </c>
      <c r="E129" s="17" t="s">
        <v>526</v>
      </c>
      <c r="M129" s="10"/>
      <c r="N129" s="1"/>
      <c r="R129" s="1">
        <v>2.4E-2</v>
      </c>
      <c r="S129" s="1">
        <v>1.0940000000000001</v>
      </c>
      <c r="T129" s="1">
        <v>0.14000000000000001</v>
      </c>
      <c r="U129" s="1">
        <v>233</v>
      </c>
      <c r="V129" s="1">
        <v>0.84399999999999997</v>
      </c>
      <c r="W129" s="1">
        <v>60.02</v>
      </c>
      <c r="X129" s="1">
        <v>0.28070000000000001</v>
      </c>
      <c r="Y129" s="1">
        <v>0.1951</v>
      </c>
      <c r="Z129" s="1">
        <v>0.34289999999999998</v>
      </c>
      <c r="AA129" s="1">
        <v>0.29549999999999998</v>
      </c>
      <c r="AB129" s="1">
        <v>43.02</v>
      </c>
      <c r="AC129" s="1" t="s">
        <v>519</v>
      </c>
      <c r="AD129" s="1" t="s">
        <v>519</v>
      </c>
      <c r="AE129" s="1" t="s">
        <v>519</v>
      </c>
      <c r="AL129" t="s">
        <v>1030</v>
      </c>
      <c r="AM129" t="s">
        <v>1268</v>
      </c>
    </row>
    <row r="130" spans="1:39">
      <c r="A130" s="8" t="s">
        <v>528</v>
      </c>
      <c r="B130" t="s">
        <v>515</v>
      </c>
      <c r="C130" s="20">
        <v>464</v>
      </c>
      <c r="D130" s="18" t="s">
        <v>928</v>
      </c>
      <c r="E130" t="s">
        <v>527</v>
      </c>
      <c r="M130" s="10"/>
      <c r="N130" s="1"/>
      <c r="R130" s="1">
        <v>3.6999999999999998E-2</v>
      </c>
      <c r="S130" s="1">
        <v>1.0920000000000001</v>
      </c>
      <c r="T130" s="1">
        <v>10.94</v>
      </c>
      <c r="U130" s="1">
        <v>652</v>
      </c>
      <c r="V130" s="1">
        <v>2.3955000000000002</v>
      </c>
      <c r="W130" s="1">
        <v>60.87</v>
      </c>
      <c r="X130" s="1">
        <v>0.29330000000000001</v>
      </c>
      <c r="Y130" s="1">
        <v>0.2266</v>
      </c>
      <c r="Z130" s="1">
        <v>0.27700000000000002</v>
      </c>
      <c r="AA130" s="1">
        <v>0.23200000000000001</v>
      </c>
      <c r="AB130" s="1">
        <v>42.03</v>
      </c>
      <c r="AC130">
        <v>0.35499999999999998</v>
      </c>
      <c r="AD130">
        <v>0.28999999999999998</v>
      </c>
      <c r="AE130">
        <v>0.42</v>
      </c>
      <c r="AL130" t="s">
        <v>1030</v>
      </c>
      <c r="AM130" t="s">
        <v>1267</v>
      </c>
    </row>
    <row r="131" spans="1:39">
      <c r="A131" s="8" t="s">
        <v>528</v>
      </c>
      <c r="B131" t="s">
        <v>516</v>
      </c>
      <c r="C131" s="20">
        <v>352</v>
      </c>
      <c r="D131" s="18" t="s">
        <v>927</v>
      </c>
      <c r="E131" s="17" t="s">
        <v>594</v>
      </c>
      <c r="M131" s="10"/>
      <c r="N131" s="1"/>
      <c r="R131" s="1">
        <v>1E-3</v>
      </c>
      <c r="S131" s="1">
        <v>1.083</v>
      </c>
      <c r="T131" s="1">
        <v>0</v>
      </c>
      <c r="U131" s="1">
        <v>24</v>
      </c>
      <c r="V131" s="1">
        <v>7.6899999999999996E-2</v>
      </c>
      <c r="W131" s="1">
        <v>53.08</v>
      </c>
      <c r="X131" s="1">
        <v>0.2</v>
      </c>
      <c r="Y131" s="1">
        <v>0</v>
      </c>
      <c r="Z131" s="1">
        <v>0</v>
      </c>
      <c r="AA131" s="1">
        <v>0.33329999999999999</v>
      </c>
      <c r="AB131" s="1">
        <v>42.31</v>
      </c>
      <c r="AC131" t="s">
        <v>519</v>
      </c>
      <c r="AD131" t="s">
        <v>519</v>
      </c>
      <c r="AE131" t="s">
        <v>519</v>
      </c>
      <c r="AL131" t="s">
        <v>1030</v>
      </c>
      <c r="AM131" t="s">
        <v>1268</v>
      </c>
    </row>
    <row r="132" spans="1:39">
      <c r="A132" s="8" t="s">
        <v>528</v>
      </c>
      <c r="B132" t="s">
        <v>529</v>
      </c>
      <c r="C132" s="20">
        <v>62</v>
      </c>
      <c r="D132" s="18" t="s">
        <v>933</v>
      </c>
      <c r="E132" s="17" t="s">
        <v>531</v>
      </c>
      <c r="R132" s="1">
        <v>9.5000000000000001E-2</v>
      </c>
      <c r="S132" s="1">
        <v>1.2430000000000001</v>
      </c>
      <c r="T132" s="1">
        <v>1.71</v>
      </c>
      <c r="U132" s="1">
        <v>428</v>
      </c>
      <c r="V132" s="1">
        <v>1.3716999999999999</v>
      </c>
      <c r="W132" s="1">
        <v>53.1</v>
      </c>
      <c r="X132" s="1">
        <v>0.1134</v>
      </c>
      <c r="Y132" s="1">
        <v>7.4999999999999997E-2</v>
      </c>
      <c r="Z132" s="1">
        <v>0.14949999999999999</v>
      </c>
      <c r="AA132" s="1">
        <v>2.41E-2</v>
      </c>
      <c r="AB132" s="1">
        <v>44.14</v>
      </c>
      <c r="AC132">
        <v>0.99</v>
      </c>
      <c r="AD132">
        <v>0.98</v>
      </c>
      <c r="AE132"/>
      <c r="AL132" t="s">
        <v>1031</v>
      </c>
      <c r="AM132" t="s">
        <v>1267</v>
      </c>
    </row>
    <row r="133" spans="1:39">
      <c r="A133" s="8" t="s">
        <v>528</v>
      </c>
      <c r="B133" t="s">
        <v>530</v>
      </c>
      <c r="C133" s="20">
        <v>56</v>
      </c>
      <c r="D133" s="18" t="s">
        <v>933</v>
      </c>
      <c r="E133" s="17" t="s">
        <v>532</v>
      </c>
      <c r="R133" s="1">
        <v>0.68600000000000005</v>
      </c>
      <c r="S133" s="1">
        <v>3.2250000000000001</v>
      </c>
      <c r="T133" s="1">
        <v>99.31</v>
      </c>
      <c r="U133" s="1">
        <v>3742</v>
      </c>
      <c r="V133" s="1">
        <v>13.751300000000001</v>
      </c>
      <c r="W133" s="1">
        <v>60.89</v>
      </c>
      <c r="X133" s="1">
        <v>6.7000000000000004E-2</v>
      </c>
      <c r="Y133" s="1">
        <v>4.1599999999999998E-2</v>
      </c>
      <c r="Z133" s="1">
        <v>4.3499999999999997E-2</v>
      </c>
      <c r="AA133" s="1">
        <v>3.2300000000000002E-2</v>
      </c>
      <c r="AB133" s="1">
        <v>44.17</v>
      </c>
      <c r="AC133">
        <v>0.99</v>
      </c>
      <c r="AD133">
        <v>0.98</v>
      </c>
      <c r="AE133"/>
      <c r="AL133" t="s">
        <v>1031</v>
      </c>
      <c r="AM133" t="s">
        <v>1267</v>
      </c>
    </row>
    <row r="134" spans="1:39">
      <c r="A134" t="s">
        <v>528</v>
      </c>
      <c r="B134" t="s">
        <v>580</v>
      </c>
      <c r="C134" s="19">
        <v>465</v>
      </c>
      <c r="D134" s="18" t="s">
        <v>928</v>
      </c>
      <c r="E134" t="s">
        <v>581</v>
      </c>
      <c r="F134"/>
      <c r="L134"/>
      <c r="M134"/>
      <c r="N134"/>
      <c r="R134"/>
      <c r="S134"/>
      <c r="T134"/>
      <c r="U134"/>
      <c r="V134"/>
      <c r="W134"/>
      <c r="X134"/>
      <c r="Y134"/>
      <c r="Z134"/>
      <c r="AA134"/>
      <c r="AB134"/>
      <c r="AC134"/>
      <c r="AD134"/>
      <c r="AE134"/>
      <c r="AF134"/>
      <c r="AG134"/>
      <c r="AH134"/>
      <c r="AI134"/>
      <c r="AJ134"/>
      <c r="AK134"/>
      <c r="AL134" s="18" t="s">
        <v>1029</v>
      </c>
      <c r="AM134" t="s">
        <v>923</v>
      </c>
    </row>
    <row r="135" spans="1:39">
      <c r="A135" t="s">
        <v>528</v>
      </c>
      <c r="B135" t="s">
        <v>582</v>
      </c>
      <c r="C135" s="19">
        <v>1061</v>
      </c>
      <c r="D135" s="18" t="s">
        <v>927</v>
      </c>
      <c r="E135" t="s">
        <v>583</v>
      </c>
      <c r="F135"/>
      <c r="L135"/>
      <c r="M135"/>
      <c r="N135"/>
      <c r="R135"/>
      <c r="S135"/>
      <c r="T135"/>
      <c r="U135"/>
      <c r="V135"/>
      <c r="W135"/>
      <c r="X135"/>
      <c r="Y135"/>
      <c r="Z135"/>
      <c r="AA135"/>
      <c r="AB135"/>
      <c r="AC135"/>
      <c r="AD135"/>
      <c r="AE135"/>
      <c r="AF135"/>
      <c r="AG135"/>
      <c r="AH135"/>
      <c r="AI135"/>
      <c r="AJ135"/>
      <c r="AK135"/>
      <c r="AL135" s="18" t="s">
        <v>1029</v>
      </c>
      <c r="AM135" t="s">
        <v>923</v>
      </c>
    </row>
    <row r="136" spans="1:39">
      <c r="A136" t="s">
        <v>528</v>
      </c>
      <c r="B136" t="s">
        <v>584</v>
      </c>
      <c r="C136" s="19">
        <v>1065</v>
      </c>
      <c r="D136" t="s">
        <v>585</v>
      </c>
      <c r="E136" t="s">
        <v>586</v>
      </c>
      <c r="F136"/>
      <c r="L136"/>
      <c r="M136"/>
      <c r="N136"/>
      <c r="R136"/>
      <c r="S136"/>
      <c r="T136"/>
      <c r="U136"/>
      <c r="V136"/>
      <c r="W136"/>
      <c r="X136"/>
      <c r="Y136"/>
      <c r="Z136"/>
      <c r="AA136"/>
      <c r="AB136"/>
      <c r="AC136"/>
      <c r="AD136"/>
      <c r="AE136"/>
      <c r="AF136"/>
      <c r="AG136"/>
      <c r="AH136"/>
      <c r="AI136"/>
      <c r="AJ136"/>
      <c r="AK136"/>
      <c r="AL136" s="18" t="s">
        <v>1029</v>
      </c>
      <c r="AM136" t="s">
        <v>923</v>
      </c>
    </row>
    <row r="137" spans="1:39">
      <c r="A137" t="s">
        <v>528</v>
      </c>
      <c r="B137" t="s">
        <v>587</v>
      </c>
      <c r="C137" s="19">
        <v>1260</v>
      </c>
      <c r="D137" s="18" t="s">
        <v>927</v>
      </c>
      <c r="E137" t="s">
        <v>588</v>
      </c>
      <c r="F137"/>
      <c r="L137"/>
      <c r="M137"/>
      <c r="N137"/>
      <c r="R137"/>
      <c r="S137"/>
      <c r="T137"/>
      <c r="U137"/>
      <c r="V137"/>
      <c r="W137"/>
      <c r="X137"/>
      <c r="Y137"/>
      <c r="Z137"/>
      <c r="AA137"/>
      <c r="AB137"/>
      <c r="AC137"/>
      <c r="AD137"/>
      <c r="AE137"/>
      <c r="AF137"/>
      <c r="AG137"/>
      <c r="AH137"/>
      <c r="AI137"/>
      <c r="AJ137"/>
      <c r="AK137"/>
      <c r="AL137" s="18" t="s">
        <v>1029</v>
      </c>
      <c r="AM137" t="s">
        <v>923</v>
      </c>
    </row>
    <row r="138" spans="1:39">
      <c r="A138" t="s">
        <v>540</v>
      </c>
      <c r="B138" t="s">
        <v>541</v>
      </c>
      <c r="C138" s="19">
        <v>19</v>
      </c>
      <c r="D138" t="s">
        <v>535</v>
      </c>
      <c r="E138" t="s">
        <v>538</v>
      </c>
      <c r="F138"/>
      <c r="L138"/>
      <c r="M138"/>
      <c r="N138"/>
      <c r="R138">
        <v>2.1000000000000001E-2</v>
      </c>
      <c r="S138">
        <v>1.1180000000000001</v>
      </c>
      <c r="T138">
        <v>0</v>
      </c>
      <c r="U138">
        <v>211</v>
      </c>
      <c r="V138">
        <v>0.74280000000000002</v>
      </c>
      <c r="W138">
        <v>58.33</v>
      </c>
      <c r="X138">
        <v>0.21429999999999999</v>
      </c>
      <c r="Y138">
        <v>7.6899999999999996E-2</v>
      </c>
      <c r="Z138">
        <v>0.1042</v>
      </c>
      <c r="AA138">
        <v>0.04</v>
      </c>
      <c r="AB138">
        <v>44.9</v>
      </c>
      <c r="AC138" t="s">
        <v>519</v>
      </c>
      <c r="AD138" t="s">
        <v>519</v>
      </c>
      <c r="AE138" t="s">
        <v>519</v>
      </c>
      <c r="AF138"/>
      <c r="AG138"/>
      <c r="AH138"/>
      <c r="AI138"/>
      <c r="AJ138"/>
      <c r="AK138"/>
      <c r="AL138" t="s">
        <v>1031</v>
      </c>
      <c r="AM138" t="s">
        <v>1268</v>
      </c>
    </row>
    <row r="139" spans="1:39">
      <c r="A139" t="s">
        <v>540</v>
      </c>
      <c r="B139" t="s">
        <v>542</v>
      </c>
      <c r="C139" s="19">
        <v>2</v>
      </c>
      <c r="D139" t="s">
        <v>500</v>
      </c>
      <c r="E139" t="s">
        <v>537</v>
      </c>
      <c r="F139"/>
      <c r="L139"/>
      <c r="M139"/>
      <c r="N139"/>
      <c r="R139">
        <v>5.8000000000000003E-2</v>
      </c>
      <c r="S139">
        <v>1.23</v>
      </c>
      <c r="T139">
        <v>6.49</v>
      </c>
      <c r="U139">
        <v>596</v>
      </c>
      <c r="V139">
        <v>2.0474999999999999</v>
      </c>
      <c r="W139">
        <v>56.92</v>
      </c>
      <c r="X139">
        <v>0.20899999999999999</v>
      </c>
      <c r="Y139">
        <v>0.1346</v>
      </c>
      <c r="Z139">
        <v>0.18179999999999999</v>
      </c>
      <c r="AA139">
        <v>0.14910000000000001</v>
      </c>
      <c r="AB139">
        <v>42.47</v>
      </c>
      <c r="AC139">
        <v>0</v>
      </c>
      <c r="AD139">
        <v>0</v>
      </c>
      <c r="AE139">
        <v>0.115</v>
      </c>
      <c r="AF139"/>
      <c r="AG139"/>
      <c r="AH139"/>
      <c r="AI139"/>
      <c r="AJ139"/>
      <c r="AK139"/>
      <c r="AL139" t="s">
        <v>1031</v>
      </c>
      <c r="AM139" t="s">
        <v>1267</v>
      </c>
    </row>
    <row r="140" spans="1:39">
      <c r="A140" t="s">
        <v>540</v>
      </c>
      <c r="B140" t="s">
        <v>575</v>
      </c>
      <c r="C140" s="19">
        <v>4</v>
      </c>
      <c r="D140" s="18" t="s">
        <v>927</v>
      </c>
      <c r="E140" t="s">
        <v>576</v>
      </c>
      <c r="F140"/>
      <c r="L140"/>
      <c r="M140"/>
      <c r="N140"/>
      <c r="R140"/>
      <c r="S140"/>
      <c r="T140"/>
      <c r="U140"/>
      <c r="V140"/>
      <c r="W140"/>
      <c r="X140"/>
      <c r="Y140"/>
      <c r="Z140"/>
      <c r="AA140"/>
      <c r="AB140"/>
      <c r="AC140"/>
      <c r="AD140"/>
      <c r="AE140"/>
      <c r="AF140"/>
      <c r="AG140"/>
      <c r="AH140"/>
      <c r="AI140"/>
      <c r="AJ140"/>
      <c r="AK140"/>
      <c r="AL140" s="18" t="s">
        <v>1029</v>
      </c>
      <c r="AM140" t="s">
        <v>923</v>
      </c>
    </row>
    <row r="141" spans="1:39">
      <c r="A141" t="s">
        <v>540</v>
      </c>
      <c r="B141" t="s">
        <v>577</v>
      </c>
      <c r="C141" s="19">
        <v>11</v>
      </c>
      <c r="D141" t="s">
        <v>500</v>
      </c>
      <c r="E141" t="s">
        <v>578</v>
      </c>
      <c r="F141"/>
      <c r="L141"/>
      <c r="M141"/>
      <c r="N141"/>
      <c r="R141"/>
      <c r="S141"/>
      <c r="T141"/>
      <c r="U141"/>
      <c r="V141"/>
      <c r="W141"/>
      <c r="X141"/>
      <c r="Y141"/>
      <c r="Z141"/>
      <c r="AA141"/>
      <c r="AB141"/>
      <c r="AC141"/>
      <c r="AD141"/>
      <c r="AE141"/>
      <c r="AF141"/>
      <c r="AG141"/>
      <c r="AH141"/>
      <c r="AI141"/>
      <c r="AJ141"/>
      <c r="AK141"/>
      <c r="AL141" s="18" t="s">
        <v>1029</v>
      </c>
      <c r="AM141" t="s">
        <v>923</v>
      </c>
    </row>
    <row r="142" spans="1:39">
      <c r="A142" s="8" t="s">
        <v>605</v>
      </c>
      <c r="B142" s="8" t="s">
        <v>924</v>
      </c>
      <c r="C142" s="20">
        <v>84</v>
      </c>
      <c r="D142" s="18" t="s">
        <v>927</v>
      </c>
      <c r="L142"/>
      <c r="M142" s="1"/>
      <c r="N142" s="14"/>
      <c r="O142" s="4"/>
      <c r="R142"/>
      <c r="S142" s="106"/>
      <c r="T142" s="106"/>
      <c r="U142" s="106"/>
      <c r="V142" s="106"/>
      <c r="W142" s="106"/>
      <c r="X142" s="106"/>
      <c r="Y142" s="106"/>
      <c r="Z142" s="106"/>
      <c r="AA142" s="106"/>
      <c r="AB142" s="106"/>
      <c r="AC142" s="106"/>
      <c r="AD142" s="106"/>
      <c r="AE142" s="106"/>
      <c r="AF142" s="106"/>
      <c r="AG142" s="106"/>
      <c r="AH142" s="106"/>
      <c r="AI142" s="106"/>
      <c r="AJ142" s="106"/>
      <c r="AK142" s="106"/>
      <c r="AL142" s="18" t="s">
        <v>1029</v>
      </c>
      <c r="AM142" t="s">
        <v>923</v>
      </c>
    </row>
    <row r="143" spans="1:39">
      <c r="A143" s="8" t="s">
        <v>605</v>
      </c>
      <c r="B143" s="8" t="s">
        <v>925</v>
      </c>
      <c r="C143" s="20">
        <v>88</v>
      </c>
      <c r="D143" s="18" t="s">
        <v>927</v>
      </c>
      <c r="L143"/>
      <c r="M143" s="1"/>
      <c r="N143" s="14"/>
      <c r="O143" s="4"/>
      <c r="R143"/>
      <c r="S143" s="106"/>
      <c r="T143" s="106"/>
      <c r="U143" s="106"/>
      <c r="V143" s="106"/>
      <c r="W143" s="106"/>
      <c r="X143" s="106"/>
      <c r="Y143" s="106"/>
      <c r="Z143" s="106"/>
      <c r="AA143" s="106"/>
      <c r="AB143" s="106"/>
      <c r="AC143" s="106"/>
      <c r="AD143" s="106"/>
      <c r="AE143" s="106"/>
      <c r="AF143" s="106"/>
      <c r="AG143" s="106"/>
      <c r="AH143" s="106"/>
      <c r="AI143" s="106"/>
      <c r="AJ143" s="106"/>
      <c r="AK143" s="106"/>
      <c r="AL143" s="18" t="s">
        <v>1029</v>
      </c>
      <c r="AM143" t="s">
        <v>923</v>
      </c>
    </row>
    <row r="144" spans="1:39">
      <c r="A144" s="8" t="s">
        <v>544</v>
      </c>
      <c r="B144" t="s">
        <v>553</v>
      </c>
      <c r="D144" s="18" t="s">
        <v>927</v>
      </c>
      <c r="E144" s="17" t="s">
        <v>557</v>
      </c>
      <c r="R144" s="1">
        <v>1.4999999999999999E-2</v>
      </c>
      <c r="S144" s="1">
        <v>1.151</v>
      </c>
      <c r="T144" s="1">
        <v>2.99</v>
      </c>
      <c r="U144" s="1">
        <v>537</v>
      </c>
      <c r="V144" s="1">
        <v>1.7124999999999999</v>
      </c>
      <c r="W144" s="1">
        <v>52.84</v>
      </c>
      <c r="X144" s="1">
        <v>0.20830000000000001</v>
      </c>
      <c r="Y144" s="1">
        <v>0.2155</v>
      </c>
      <c r="Z144" s="1">
        <v>0.2034</v>
      </c>
      <c r="AA144" s="1">
        <v>0.17860000000000001</v>
      </c>
      <c r="AB144" s="1">
        <v>42.62</v>
      </c>
      <c r="AC144">
        <v>0.99</v>
      </c>
      <c r="AD144">
        <v>0.98</v>
      </c>
      <c r="AE144"/>
      <c r="AL144" s="18" t="s">
        <v>1031</v>
      </c>
      <c r="AM144" t="s">
        <v>1267</v>
      </c>
    </row>
    <row r="145" spans="1:39">
      <c r="A145" s="7" t="s">
        <v>544</v>
      </c>
      <c r="B145" t="s">
        <v>190</v>
      </c>
      <c r="D145" s="18" t="s">
        <v>927</v>
      </c>
      <c r="E145" t="s">
        <v>558</v>
      </c>
      <c r="F145" s="20"/>
      <c r="M145" s="10"/>
      <c r="N145" s="1"/>
      <c r="R145" s="1">
        <v>3.72</v>
      </c>
      <c r="S145" s="1">
        <v>3.72</v>
      </c>
      <c r="T145" s="1">
        <v>100</v>
      </c>
      <c r="U145" s="1">
        <v>28632</v>
      </c>
      <c r="V145" s="1">
        <v>115.1631</v>
      </c>
      <c r="W145" s="1">
        <v>66.64</v>
      </c>
      <c r="X145" s="1">
        <v>0.1</v>
      </c>
      <c r="Y145" s="1">
        <v>7.6499999999999999E-2</v>
      </c>
      <c r="Z145" s="1">
        <v>7.9600000000000004E-2</v>
      </c>
      <c r="AA145" s="1">
        <v>5.6800000000000003E-2</v>
      </c>
      <c r="AB145" s="1">
        <v>43.97</v>
      </c>
      <c r="AC145">
        <v>0.73</v>
      </c>
      <c r="AD145">
        <v>0.72</v>
      </c>
      <c r="AE145">
        <v>0.74</v>
      </c>
      <c r="AL145" s="8" t="s">
        <v>1031</v>
      </c>
      <c r="AM145" t="s">
        <v>1267</v>
      </c>
    </row>
    <row r="146" spans="1:39">
      <c r="A146" s="8" t="s">
        <v>544</v>
      </c>
      <c r="B146" t="s">
        <v>545</v>
      </c>
      <c r="D146" s="18" t="s">
        <v>927</v>
      </c>
      <c r="E146" t="s">
        <v>559</v>
      </c>
      <c r="F146" s="20"/>
      <c r="M146" s="10"/>
      <c r="N146" s="1"/>
      <c r="R146" s="1">
        <v>3.5999999999999997E-2</v>
      </c>
      <c r="S146" s="1">
        <v>1.1890000000000001</v>
      </c>
      <c r="T146" s="1">
        <v>18.850000000000001</v>
      </c>
      <c r="U146" s="1">
        <v>895</v>
      </c>
      <c r="V146" s="1">
        <v>2.9863</v>
      </c>
      <c r="W146" s="1">
        <v>55.29</v>
      </c>
      <c r="X146" s="1">
        <v>0.1724</v>
      </c>
      <c r="Y146" s="1">
        <v>0.14360000000000001</v>
      </c>
      <c r="Z146" s="1">
        <v>0.16819999999999999</v>
      </c>
      <c r="AA146" s="1">
        <v>0.14019999999999999</v>
      </c>
      <c r="AB146" s="1">
        <v>42.64</v>
      </c>
      <c r="AC146">
        <v>0.01</v>
      </c>
      <c r="AD146">
        <v>0</v>
      </c>
      <c r="AE146">
        <v>0.02</v>
      </c>
      <c r="AL146" s="18" t="s">
        <v>1031</v>
      </c>
      <c r="AM146" t="s">
        <v>1268</v>
      </c>
    </row>
    <row r="147" spans="1:39">
      <c r="A147" s="8" t="s">
        <v>544</v>
      </c>
      <c r="B147" t="s">
        <v>543</v>
      </c>
      <c r="D147" s="18" t="s">
        <v>929</v>
      </c>
      <c r="E147" t="s">
        <v>561</v>
      </c>
      <c r="F147" s="20"/>
      <c r="M147" s="10"/>
      <c r="N147" s="1"/>
      <c r="R147" s="1">
        <v>0</v>
      </c>
      <c r="S147" s="1">
        <v>1.333</v>
      </c>
      <c r="T147" s="1">
        <v>0</v>
      </c>
      <c r="U147" s="1">
        <v>3</v>
      </c>
      <c r="V147" s="1">
        <v>7.3000000000000001E-3</v>
      </c>
      <c r="W147" s="1">
        <v>40.33</v>
      </c>
      <c r="X147" s="1">
        <v>1</v>
      </c>
      <c r="Y147" s="1">
        <v>1</v>
      </c>
      <c r="Z147" s="1">
        <v>0</v>
      </c>
      <c r="AA147" s="1">
        <v>0</v>
      </c>
      <c r="AB147" s="1">
        <v>32.229999999999997</v>
      </c>
      <c r="AC147" t="s">
        <v>519</v>
      </c>
      <c r="AD147" t="s">
        <v>519</v>
      </c>
      <c r="AE147" t="s">
        <v>519</v>
      </c>
      <c r="AL147" s="18" t="s">
        <v>1031</v>
      </c>
      <c r="AM147" t="s">
        <v>1268</v>
      </c>
    </row>
    <row r="148" spans="1:39">
      <c r="A148" s="8" t="s">
        <v>544</v>
      </c>
      <c r="B148" t="s">
        <v>546</v>
      </c>
      <c r="D148" s="18" t="s">
        <v>534</v>
      </c>
      <c r="E148" t="s">
        <v>560</v>
      </c>
      <c r="F148" s="20"/>
      <c r="M148" s="10"/>
      <c r="N148" s="1"/>
      <c r="R148" s="1">
        <v>0</v>
      </c>
      <c r="S148" s="1">
        <v>1</v>
      </c>
      <c r="T148" s="1">
        <v>0</v>
      </c>
      <c r="U148" s="1">
        <v>6</v>
      </c>
      <c r="V148" s="1">
        <v>1.9900000000000001E-2</v>
      </c>
      <c r="W148" s="1">
        <v>54.83</v>
      </c>
      <c r="X148" s="1">
        <v>0</v>
      </c>
      <c r="Y148" s="1">
        <v>0</v>
      </c>
      <c r="Z148" s="1">
        <v>0.5</v>
      </c>
      <c r="AA148" s="1">
        <v>0.5</v>
      </c>
      <c r="AB148" s="1">
        <v>40.43</v>
      </c>
      <c r="AC148" t="s">
        <v>519</v>
      </c>
      <c r="AD148" t="s">
        <v>519</v>
      </c>
      <c r="AE148" t="s">
        <v>519</v>
      </c>
      <c r="AL148" s="18" t="s">
        <v>1031</v>
      </c>
      <c r="AM148" t="s">
        <v>1268</v>
      </c>
    </row>
    <row r="149" spans="1:39">
      <c r="A149" s="8" t="s">
        <v>544</v>
      </c>
      <c r="B149" t="s">
        <v>547</v>
      </c>
      <c r="D149" s="18" t="s">
        <v>500</v>
      </c>
      <c r="E149" t="s">
        <v>569</v>
      </c>
      <c r="F149" s="20"/>
      <c r="M149" s="10"/>
      <c r="N149" s="1"/>
      <c r="R149" s="1">
        <v>0</v>
      </c>
      <c r="S149" s="1" t="s">
        <v>520</v>
      </c>
      <c r="T149" s="1" t="s">
        <v>520</v>
      </c>
      <c r="U149" s="1" t="s">
        <v>520</v>
      </c>
      <c r="V149" s="1" t="s">
        <v>520</v>
      </c>
      <c r="W149" s="1" t="s">
        <v>520</v>
      </c>
      <c r="X149" s="1" t="s">
        <v>520</v>
      </c>
      <c r="Y149" s="1" t="s">
        <v>520</v>
      </c>
      <c r="Z149" s="1" t="s">
        <v>520</v>
      </c>
      <c r="AA149" s="1" t="s">
        <v>520</v>
      </c>
      <c r="AB149" s="1" t="s">
        <v>520</v>
      </c>
      <c r="AC149" t="s">
        <v>519</v>
      </c>
      <c r="AD149" t="s">
        <v>519</v>
      </c>
      <c r="AE149" t="s">
        <v>519</v>
      </c>
      <c r="AL149" s="18" t="s">
        <v>1031</v>
      </c>
      <c r="AM149" t="s">
        <v>1268</v>
      </c>
    </row>
    <row r="150" spans="1:39">
      <c r="A150" s="8" t="s">
        <v>544</v>
      </c>
      <c r="B150" t="s">
        <v>548</v>
      </c>
      <c r="D150" s="18" t="s">
        <v>506</v>
      </c>
      <c r="E150" t="s">
        <v>562</v>
      </c>
      <c r="F150" s="20"/>
      <c r="M150" s="10"/>
      <c r="N150" s="1"/>
      <c r="R150" s="1">
        <v>1E-3</v>
      </c>
      <c r="S150" s="1">
        <v>1.167</v>
      </c>
      <c r="T150" s="1">
        <v>0</v>
      </c>
      <c r="U150" s="1">
        <v>12</v>
      </c>
      <c r="V150" s="1">
        <v>3.7499999999999999E-2</v>
      </c>
      <c r="W150" s="1">
        <v>51.75</v>
      </c>
      <c r="X150" s="1">
        <v>0</v>
      </c>
      <c r="Y150" s="1">
        <v>0</v>
      </c>
      <c r="Z150" s="1">
        <v>0</v>
      </c>
      <c r="AA150" s="1">
        <v>0</v>
      </c>
      <c r="AB150" s="1">
        <v>44.28</v>
      </c>
      <c r="AC150" t="s">
        <v>519</v>
      </c>
      <c r="AD150" t="s">
        <v>519</v>
      </c>
      <c r="AE150" t="s">
        <v>519</v>
      </c>
      <c r="AL150" s="18" t="s">
        <v>1031</v>
      </c>
      <c r="AM150" t="s">
        <v>1268</v>
      </c>
    </row>
    <row r="151" spans="1:39">
      <c r="A151" s="8" t="s">
        <v>544</v>
      </c>
      <c r="B151" t="s">
        <v>549</v>
      </c>
      <c r="D151" s="18" t="s">
        <v>536</v>
      </c>
      <c r="E151" t="s">
        <v>568</v>
      </c>
      <c r="F151" s="20"/>
      <c r="R151" s="1">
        <v>1.6779999999999999</v>
      </c>
      <c r="S151" s="1">
        <v>2.8959999999999999</v>
      </c>
      <c r="T151" s="1">
        <v>4.32</v>
      </c>
      <c r="U151" s="1">
        <v>541</v>
      </c>
      <c r="V151" s="1">
        <v>79.486999999999995</v>
      </c>
      <c r="W151" s="1">
        <v>53.41</v>
      </c>
      <c r="X151" s="1">
        <v>0.29170000000000001</v>
      </c>
      <c r="Y151" s="1">
        <v>0.17499999999999999</v>
      </c>
      <c r="Z151" s="1">
        <v>0.19850000000000001</v>
      </c>
      <c r="AA151" s="1">
        <v>0.1696</v>
      </c>
      <c r="AB151" s="1">
        <v>41.94</v>
      </c>
      <c r="AC151">
        <v>0.99</v>
      </c>
      <c r="AD151">
        <v>0.98</v>
      </c>
      <c r="AE151"/>
      <c r="AL151" s="8" t="s">
        <v>1031</v>
      </c>
      <c r="AM151" t="s">
        <v>1267</v>
      </c>
    </row>
    <row r="152" spans="1:39">
      <c r="A152" s="8" t="s">
        <v>544</v>
      </c>
      <c r="B152" t="s">
        <v>550</v>
      </c>
      <c r="D152" s="18" t="s">
        <v>579</v>
      </c>
      <c r="E152" t="s">
        <v>567</v>
      </c>
      <c r="F152" s="20"/>
      <c r="R152" s="1">
        <v>2.4E-2</v>
      </c>
      <c r="S152" s="1">
        <v>1.7290000000000001</v>
      </c>
      <c r="T152" s="1">
        <v>0.75</v>
      </c>
      <c r="U152" s="1">
        <v>314</v>
      </c>
      <c r="V152" s="1">
        <v>1.1259999999999999</v>
      </c>
      <c r="W152" s="1">
        <v>59.41</v>
      </c>
      <c r="X152" s="1">
        <v>6.8500000000000005E-2</v>
      </c>
      <c r="Y152" s="1">
        <v>1.8200000000000001E-2</v>
      </c>
      <c r="Z152" s="1">
        <v>0.1</v>
      </c>
      <c r="AA152" s="1">
        <v>4.0800000000000003E-2</v>
      </c>
      <c r="AB152" s="1">
        <v>44.14</v>
      </c>
      <c r="AC152">
        <v>0.99</v>
      </c>
      <c r="AD152">
        <v>0.98</v>
      </c>
      <c r="AE152"/>
      <c r="AL152" s="8" t="s">
        <v>1031</v>
      </c>
      <c r="AM152" t="s">
        <v>1270</v>
      </c>
    </row>
    <row r="153" spans="1:39">
      <c r="A153" t="s">
        <v>544</v>
      </c>
      <c r="B153" t="s">
        <v>573</v>
      </c>
      <c r="C153" s="19"/>
      <c r="D153" s="18" t="s">
        <v>927</v>
      </c>
      <c r="E153" t="s">
        <v>563</v>
      </c>
      <c r="F153"/>
      <c r="L153"/>
      <c r="M153"/>
      <c r="N153"/>
      <c r="R153">
        <v>20.87</v>
      </c>
      <c r="S153">
        <v>18.61</v>
      </c>
      <c r="T153">
        <v>100</v>
      </c>
      <c r="U153" s="1">
        <v>32663</v>
      </c>
      <c r="V153" s="1">
        <v>144.08000000000001</v>
      </c>
      <c r="W153" s="1">
        <v>73.08</v>
      </c>
      <c r="X153" s="1">
        <v>0.15</v>
      </c>
      <c r="Y153" s="1">
        <v>0.12</v>
      </c>
      <c r="Z153" s="1">
        <v>0.16</v>
      </c>
      <c r="AA153" s="1">
        <v>0.14000000000000001</v>
      </c>
      <c r="AB153" s="1">
        <v>42.75</v>
      </c>
      <c r="AC153">
        <v>0.03</v>
      </c>
      <c r="AD153">
        <v>0.02</v>
      </c>
      <c r="AE153">
        <v>0.04</v>
      </c>
      <c r="AL153" s="8" t="s">
        <v>1031</v>
      </c>
      <c r="AM153" t="s">
        <v>564</v>
      </c>
    </row>
    <row r="154" spans="1:39">
      <c r="A154" t="s">
        <v>544</v>
      </c>
      <c r="B154" t="s">
        <v>572</v>
      </c>
      <c r="C154" s="19"/>
      <c r="D154" s="18" t="s">
        <v>927</v>
      </c>
      <c r="E154" t="s">
        <v>566</v>
      </c>
      <c r="F154"/>
      <c r="L154"/>
      <c r="M154"/>
      <c r="N154"/>
      <c r="R154"/>
      <c r="S154"/>
      <c r="T154"/>
      <c r="U154"/>
      <c r="V154"/>
      <c r="W154"/>
      <c r="X154"/>
      <c r="Y154"/>
      <c r="Z154"/>
      <c r="AA154"/>
      <c r="AB154"/>
      <c r="AC154"/>
      <c r="AD154"/>
      <c r="AE154"/>
      <c r="AF154"/>
      <c r="AG154"/>
      <c r="AH154"/>
      <c r="AI154"/>
      <c r="AJ154"/>
      <c r="AK154"/>
      <c r="AL154" s="8" t="s">
        <v>1029</v>
      </c>
      <c r="AM154" t="s">
        <v>923</v>
      </c>
    </row>
    <row r="155" spans="1:39">
      <c r="A155" t="s">
        <v>544</v>
      </c>
      <c r="B155" t="s">
        <v>574</v>
      </c>
      <c r="C155" s="19"/>
      <c r="D155" s="18" t="s">
        <v>927</v>
      </c>
      <c r="E155" t="s">
        <v>565</v>
      </c>
      <c r="F155"/>
      <c r="L155"/>
      <c r="M155"/>
      <c r="N155"/>
      <c r="R155"/>
      <c r="S155"/>
      <c r="T155"/>
      <c r="U155"/>
      <c r="V155"/>
      <c r="W155"/>
      <c r="X155"/>
      <c r="Y155"/>
      <c r="Z155"/>
      <c r="AA155"/>
      <c r="AB155"/>
      <c r="AC155"/>
      <c r="AD155"/>
      <c r="AE155"/>
      <c r="AF155"/>
      <c r="AG155"/>
      <c r="AH155"/>
      <c r="AI155"/>
      <c r="AJ155"/>
      <c r="AK155"/>
      <c r="AL155" s="8" t="s">
        <v>1029</v>
      </c>
      <c r="AM155" t="s">
        <v>923</v>
      </c>
    </row>
    <row r="156" spans="1:39" ht="12.75" customHeight="1">
      <c r="A156" s="8" t="s">
        <v>555</v>
      </c>
      <c r="B156" t="s">
        <v>336</v>
      </c>
      <c r="C156" s="20">
        <v>18</v>
      </c>
      <c r="D156" s="18" t="s">
        <v>508</v>
      </c>
      <c r="L156"/>
      <c r="M156" s="10"/>
      <c r="N156" s="1"/>
      <c r="R156" s="1">
        <v>38.618000000000002</v>
      </c>
      <c r="S156" s="1">
        <v>3.32</v>
      </c>
      <c r="T156" s="1">
        <v>100</v>
      </c>
      <c r="U156" s="1">
        <v>827419</v>
      </c>
      <c r="V156" s="1">
        <v>3852.9301999999998</v>
      </c>
      <c r="W156" s="1">
        <v>77.150000000000006</v>
      </c>
      <c r="X156" s="1">
        <v>0.25890000000000002</v>
      </c>
      <c r="Y156" s="1">
        <v>0.1696</v>
      </c>
      <c r="Z156" s="1">
        <v>0.23100000000000001</v>
      </c>
      <c r="AA156" s="1">
        <v>0.14430000000000001</v>
      </c>
      <c r="AB156" s="1">
        <v>42.74</v>
      </c>
      <c r="AC156">
        <v>0.08</v>
      </c>
      <c r="AD156">
        <v>7.0000000000000007E-2</v>
      </c>
      <c r="AE156">
        <v>0.09</v>
      </c>
      <c r="AL156" t="s">
        <v>1030</v>
      </c>
      <c r="AM156" t="s">
        <v>1267</v>
      </c>
    </row>
    <row r="157" spans="1:39">
      <c r="A157" s="8" t="s">
        <v>539</v>
      </c>
      <c r="B157" t="s">
        <v>518</v>
      </c>
      <c r="C157" s="19">
        <v>27</v>
      </c>
      <c r="D157" s="18" t="s">
        <v>508</v>
      </c>
      <c r="M157" s="10"/>
      <c r="N157" s="1"/>
      <c r="R157" s="1">
        <v>0</v>
      </c>
      <c r="S157" s="1" t="s">
        <v>520</v>
      </c>
      <c r="T157" s="1" t="s">
        <v>520</v>
      </c>
      <c r="U157" s="1" t="s">
        <v>520</v>
      </c>
      <c r="V157" s="1" t="s">
        <v>520</v>
      </c>
      <c r="W157" s="1" t="s">
        <v>520</v>
      </c>
      <c r="X157" s="1" t="s">
        <v>520</v>
      </c>
      <c r="Y157" s="1" t="s">
        <v>520</v>
      </c>
      <c r="Z157" s="1" t="s">
        <v>520</v>
      </c>
      <c r="AA157" s="1" t="s">
        <v>520</v>
      </c>
      <c r="AB157" s="1" t="s">
        <v>520</v>
      </c>
      <c r="AC157" s="1" t="s">
        <v>519</v>
      </c>
      <c r="AD157" s="1" t="s">
        <v>519</v>
      </c>
      <c r="AE157" s="1" t="s">
        <v>519</v>
      </c>
      <c r="AL157" s="1" t="s">
        <v>1030</v>
      </c>
      <c r="AM157" t="s">
        <v>1268</v>
      </c>
    </row>
  </sheetData>
  <sortState xmlns:xlrd2="http://schemas.microsoft.com/office/spreadsheetml/2017/richdata2" ref="A70:AB85">
    <sortCondition ref="B70:B85"/>
  </sortState>
  <mergeCells count="2">
    <mergeCell ref="AC2:AE2"/>
    <mergeCell ref="AF2:AJ2"/>
  </mergeCells>
  <hyperlinks>
    <hyperlink ref="O6" r:id="rId1" xr:uid="{00000000-0004-0000-0000-000000000000}"/>
  </hyperlinks>
  <pageMargins left="0.78749999999999998" right="0.78749999999999998" top="1.05277777777778" bottom="1.05277777777778" header="0.78749999999999998" footer="0.78749999999999998"/>
  <pageSetup paperSize="9" orientation="portrait" useFirstPageNumber="1" verticalDpi="0" r:id="rId2"/>
  <headerFooter>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heetViews>
  <sheetFormatPr baseColWidth="10" defaultColWidth="8.83203125" defaultRowHeight="13"/>
  <cols>
    <col min="1" max="1" width="12.83203125" customWidth="1"/>
    <col min="2" max="2" width="20.1640625" customWidth="1"/>
    <col min="3" max="3" width="27" customWidth="1"/>
    <col min="4" max="5" width="20.33203125" customWidth="1"/>
    <col min="6" max="9" width="33.1640625" customWidth="1"/>
  </cols>
  <sheetData>
    <row r="1" spans="1:9">
      <c r="A1" s="2" t="s">
        <v>1330</v>
      </c>
    </row>
    <row r="2" spans="1:9">
      <c r="A2" s="2"/>
    </row>
    <row r="3" spans="1:9">
      <c r="A3" s="7" t="s">
        <v>1008</v>
      </c>
    </row>
    <row r="4" spans="1:9">
      <c r="A4" s="7" t="s">
        <v>1016</v>
      </c>
    </row>
    <row r="5" spans="1:9">
      <c r="A5" t="s">
        <v>1007</v>
      </c>
    </row>
    <row r="7" spans="1:9" s="111" customFormat="1" ht="14">
      <c r="A7" s="112" t="s">
        <v>634</v>
      </c>
      <c r="B7" s="112" t="s">
        <v>1005</v>
      </c>
      <c r="C7" s="112" t="s">
        <v>1006</v>
      </c>
      <c r="D7" s="112" t="s">
        <v>1014</v>
      </c>
      <c r="E7" s="112" t="s">
        <v>1015</v>
      </c>
      <c r="F7" s="112" t="s">
        <v>1258</v>
      </c>
      <c r="G7" s="112" t="s">
        <v>1259</v>
      </c>
      <c r="H7" s="112" t="s">
        <v>1260</v>
      </c>
      <c r="I7" s="112" t="s">
        <v>1261</v>
      </c>
    </row>
    <row r="8" spans="1:9" s="7" customFormat="1" ht="14">
      <c r="A8" s="120" t="s">
        <v>556</v>
      </c>
      <c r="B8" s="120" t="s">
        <v>1009</v>
      </c>
      <c r="C8" s="121">
        <v>4</v>
      </c>
      <c r="D8" s="120" t="s">
        <v>1064</v>
      </c>
      <c r="E8" s="120" t="s">
        <v>1066</v>
      </c>
      <c r="F8" s="120" t="s">
        <v>1063</v>
      </c>
      <c r="G8" s="120" t="s">
        <v>1067</v>
      </c>
      <c r="H8" s="120" t="s">
        <v>1065</v>
      </c>
      <c r="I8" s="120" t="s">
        <v>1068</v>
      </c>
    </row>
    <row r="9" spans="1:9">
      <c r="A9" s="28" t="s">
        <v>528</v>
      </c>
      <c r="B9" s="28" t="s">
        <v>965</v>
      </c>
      <c r="C9" s="113">
        <v>10</v>
      </c>
      <c r="D9" s="28" t="s">
        <v>966</v>
      </c>
      <c r="E9" s="28" t="s">
        <v>967</v>
      </c>
      <c r="F9" s="28" t="s">
        <v>968</v>
      </c>
      <c r="G9" s="28" t="s">
        <v>969</v>
      </c>
      <c r="H9" s="28" t="s">
        <v>970</v>
      </c>
      <c r="I9" s="28" t="s">
        <v>971</v>
      </c>
    </row>
    <row r="10" spans="1:9" ht="15">
      <c r="A10" s="28" t="s">
        <v>540</v>
      </c>
      <c r="B10" s="28" t="s">
        <v>972</v>
      </c>
      <c r="C10" s="113">
        <v>11</v>
      </c>
      <c r="D10" s="28" t="s">
        <v>973</v>
      </c>
      <c r="E10" s="28" t="s">
        <v>974</v>
      </c>
      <c r="F10" s="28" t="s">
        <v>975</v>
      </c>
      <c r="G10" s="28" t="s">
        <v>976</v>
      </c>
      <c r="H10" s="28" t="s">
        <v>977</v>
      </c>
      <c r="I10" s="28" t="s">
        <v>978</v>
      </c>
    </row>
    <row r="11" spans="1:9" ht="15">
      <c r="A11" s="28" t="s">
        <v>605</v>
      </c>
      <c r="B11" s="28" t="s">
        <v>979</v>
      </c>
      <c r="C11" s="113">
        <v>10</v>
      </c>
      <c r="D11" s="28" t="s">
        <v>980</v>
      </c>
      <c r="E11" s="28" t="s">
        <v>981</v>
      </c>
      <c r="F11" s="28" t="s">
        <v>982</v>
      </c>
      <c r="G11" s="28" t="s">
        <v>983</v>
      </c>
      <c r="H11" s="28" t="s">
        <v>984</v>
      </c>
      <c r="I11" s="28" t="s">
        <v>985</v>
      </c>
    </row>
    <row r="12" spans="1:9" ht="15">
      <c r="A12" s="28" t="s">
        <v>544</v>
      </c>
      <c r="B12" s="28" t="s">
        <v>893</v>
      </c>
      <c r="C12" s="113">
        <v>4</v>
      </c>
      <c r="D12" s="28" t="s">
        <v>986</v>
      </c>
      <c r="E12" s="28" t="s">
        <v>987</v>
      </c>
      <c r="F12" s="28" t="s">
        <v>988</v>
      </c>
      <c r="G12" s="28" t="s">
        <v>989</v>
      </c>
      <c r="H12" s="28" t="s">
        <v>990</v>
      </c>
      <c r="I12" s="28" t="s">
        <v>991</v>
      </c>
    </row>
    <row r="13" spans="1:9" ht="15">
      <c r="A13" s="28" t="s">
        <v>533</v>
      </c>
      <c r="B13" s="28" t="s">
        <v>894</v>
      </c>
      <c r="C13" s="113">
        <v>4</v>
      </c>
      <c r="D13" s="28" t="s">
        <v>992</v>
      </c>
      <c r="E13" s="28" t="s">
        <v>993</v>
      </c>
      <c r="F13" s="28" t="s">
        <v>994</v>
      </c>
      <c r="G13" s="28" t="s">
        <v>995</v>
      </c>
      <c r="H13" s="28" t="s">
        <v>996</v>
      </c>
      <c r="I13" s="28" t="s">
        <v>997</v>
      </c>
    </row>
    <row r="14" spans="1:9" ht="15">
      <c r="A14" s="28" t="s">
        <v>539</v>
      </c>
      <c r="B14" s="28" t="s">
        <v>998</v>
      </c>
      <c r="C14" s="113">
        <v>5</v>
      </c>
      <c r="D14" s="28" t="s">
        <v>999</v>
      </c>
      <c r="E14" s="28" t="s">
        <v>1000</v>
      </c>
      <c r="F14" s="28" t="s">
        <v>1001</v>
      </c>
      <c r="G14" s="28" t="s">
        <v>1002</v>
      </c>
      <c r="H14" s="28" t="s">
        <v>1003</v>
      </c>
      <c r="I14" s="28" t="s">
        <v>1004</v>
      </c>
    </row>
  </sheetData>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7"/>
  <sheetViews>
    <sheetView workbookViewId="0">
      <pane ySplit="2" topLeftCell="A3" activePane="bottomLeft" state="frozen"/>
      <selection pane="bottomLeft"/>
    </sheetView>
  </sheetViews>
  <sheetFormatPr baseColWidth="10" defaultColWidth="8.83203125" defaultRowHeight="13"/>
  <cols>
    <col min="1" max="1" width="18.33203125" style="142" customWidth="1"/>
    <col min="2" max="2" width="19.6640625" style="143" customWidth="1"/>
    <col min="3" max="3" width="28.5" style="149" customWidth="1"/>
    <col min="4" max="4" width="23.33203125" style="150" customWidth="1"/>
    <col min="5" max="5" width="24.1640625" style="151" customWidth="1"/>
    <col min="6" max="6" width="30.5" style="151" customWidth="1"/>
    <col min="7" max="16384" width="8.83203125" style="143"/>
  </cols>
  <sheetData>
    <row r="1" spans="1:7">
      <c r="A1" s="142" t="s">
        <v>1331</v>
      </c>
    </row>
    <row r="2" spans="1:7" s="144" customFormat="1" ht="33.5" customHeight="1">
      <c r="A2" s="144" t="s">
        <v>304</v>
      </c>
      <c r="B2" s="144" t="s">
        <v>154</v>
      </c>
      <c r="C2" s="152" t="s">
        <v>305</v>
      </c>
      <c r="D2" s="153" t="s">
        <v>306</v>
      </c>
      <c r="E2" s="154" t="s">
        <v>307</v>
      </c>
      <c r="F2" s="154" t="s">
        <v>308</v>
      </c>
      <c r="G2" s="144" t="s">
        <v>1161</v>
      </c>
    </row>
    <row r="3" spans="1:7" ht="12.75" customHeight="1">
      <c r="D3" s="155"/>
    </row>
    <row r="4" spans="1:7" ht="12.75" customHeight="1">
      <c r="A4" s="142" t="s">
        <v>170</v>
      </c>
      <c r="B4" s="143" t="s">
        <v>338</v>
      </c>
      <c r="C4" s="156">
        <v>0</v>
      </c>
      <c r="D4" s="155">
        <f>(C4/16569)*100</f>
        <v>0</v>
      </c>
      <c r="E4" s="151" t="s">
        <v>20</v>
      </c>
      <c r="F4" s="151">
        <v>95.44</v>
      </c>
      <c r="G4" s="145" t="s">
        <v>1162</v>
      </c>
    </row>
    <row r="5" spans="1:7" ht="12.75" customHeight="1">
      <c r="A5" s="142" t="s">
        <v>172</v>
      </c>
      <c r="B5" s="143" t="s">
        <v>339</v>
      </c>
      <c r="C5" s="156">
        <v>0</v>
      </c>
      <c r="D5" s="155">
        <f t="shared" ref="D5:D15" si="0">(C5/16569)*100</f>
        <v>0</v>
      </c>
      <c r="E5" s="151" t="s">
        <v>22</v>
      </c>
      <c r="F5" s="151">
        <v>100</v>
      </c>
      <c r="G5" s="145" t="s">
        <v>1163</v>
      </c>
    </row>
    <row r="6" spans="1:7" ht="12.75" customHeight="1">
      <c r="A6" s="142" t="s">
        <v>173</v>
      </c>
      <c r="B6" s="143" t="s">
        <v>340</v>
      </c>
      <c r="C6" s="156">
        <v>0</v>
      </c>
      <c r="D6" s="155">
        <f t="shared" si="0"/>
        <v>0</v>
      </c>
      <c r="E6" s="151" t="s">
        <v>24</v>
      </c>
      <c r="F6" s="151">
        <v>98.47</v>
      </c>
      <c r="G6" s="145" t="s">
        <v>1164</v>
      </c>
    </row>
    <row r="7" spans="1:7" ht="12.75" customHeight="1">
      <c r="A7" s="142" t="s">
        <v>174</v>
      </c>
      <c r="B7" s="143" t="s">
        <v>341</v>
      </c>
      <c r="C7" s="156">
        <v>0</v>
      </c>
      <c r="D7" s="155">
        <f t="shared" si="0"/>
        <v>0</v>
      </c>
      <c r="E7" s="151" t="s">
        <v>26</v>
      </c>
      <c r="F7" s="151">
        <v>96.32</v>
      </c>
      <c r="G7" s="145" t="s">
        <v>1165</v>
      </c>
    </row>
    <row r="8" spans="1:7" ht="12.75" customHeight="1">
      <c r="A8" s="142" t="s">
        <v>171</v>
      </c>
      <c r="B8" s="143" t="s">
        <v>342</v>
      </c>
      <c r="C8" s="156">
        <v>0</v>
      </c>
      <c r="D8" s="155">
        <f t="shared" si="0"/>
        <v>0</v>
      </c>
      <c r="E8" s="151" t="s">
        <v>28</v>
      </c>
      <c r="F8" s="151">
        <v>100</v>
      </c>
      <c r="G8" s="145" t="s">
        <v>1166</v>
      </c>
    </row>
    <row r="9" spans="1:7" ht="12.75" customHeight="1">
      <c r="A9" s="142" t="s">
        <v>175</v>
      </c>
      <c r="B9" s="143" t="s">
        <v>343</v>
      </c>
      <c r="C9" s="156">
        <v>0</v>
      </c>
      <c r="D9" s="155">
        <f t="shared" si="0"/>
        <v>0</v>
      </c>
      <c r="E9" s="151" t="s">
        <v>30</v>
      </c>
      <c r="F9" s="151">
        <v>98.04</v>
      </c>
      <c r="G9" s="145" t="s">
        <v>1167</v>
      </c>
    </row>
    <row r="10" spans="1:7" ht="12.75" customHeight="1">
      <c r="A10" s="142" t="s">
        <v>176</v>
      </c>
      <c r="B10" s="143" t="s">
        <v>344</v>
      </c>
      <c r="C10" s="156">
        <v>0</v>
      </c>
      <c r="D10" s="155">
        <f t="shared" si="0"/>
        <v>0</v>
      </c>
      <c r="E10" s="151" t="s">
        <v>32</v>
      </c>
      <c r="F10" s="151">
        <v>100</v>
      </c>
      <c r="G10" s="145" t="s">
        <v>1168</v>
      </c>
    </row>
    <row r="11" spans="1:7" ht="12.75" customHeight="1">
      <c r="A11" s="142" t="s">
        <v>177</v>
      </c>
      <c r="B11" s="143" t="s">
        <v>345</v>
      </c>
      <c r="C11" s="156">
        <v>0</v>
      </c>
      <c r="D11" s="155">
        <f t="shared" si="0"/>
        <v>0</v>
      </c>
      <c r="E11" s="151" t="s">
        <v>65</v>
      </c>
      <c r="F11" s="151">
        <v>100</v>
      </c>
      <c r="G11" s="145" t="s">
        <v>1169</v>
      </c>
    </row>
    <row r="12" spans="1:7" ht="12.75" customHeight="1">
      <c r="A12" s="142" t="s">
        <v>178</v>
      </c>
      <c r="B12" s="143" t="s">
        <v>346</v>
      </c>
      <c r="C12" s="156">
        <v>0</v>
      </c>
      <c r="D12" s="155">
        <f t="shared" si="0"/>
        <v>0</v>
      </c>
      <c r="E12" s="151" t="s">
        <v>32</v>
      </c>
      <c r="F12" s="151">
        <v>100</v>
      </c>
      <c r="G12" s="145" t="s">
        <v>1170</v>
      </c>
    </row>
    <row r="13" spans="1:7" ht="12.75" customHeight="1">
      <c r="A13" s="142" t="s">
        <v>179</v>
      </c>
      <c r="B13" s="143" t="s">
        <v>347</v>
      </c>
      <c r="C13" s="156">
        <v>0</v>
      </c>
      <c r="D13" s="155">
        <f t="shared" si="0"/>
        <v>0</v>
      </c>
      <c r="E13" s="151" t="s">
        <v>36</v>
      </c>
      <c r="F13" s="151">
        <v>96.17</v>
      </c>
      <c r="G13" s="145" t="s">
        <v>1171</v>
      </c>
    </row>
    <row r="14" spans="1:7" ht="12.75" customHeight="1">
      <c r="A14" s="142" t="s">
        <v>180</v>
      </c>
      <c r="B14" s="143" t="s">
        <v>348</v>
      </c>
      <c r="C14" s="156">
        <v>0</v>
      </c>
      <c r="D14" s="155">
        <f t="shared" si="0"/>
        <v>0</v>
      </c>
      <c r="E14" s="151" t="s">
        <v>38</v>
      </c>
      <c r="F14" s="151">
        <v>98.67</v>
      </c>
      <c r="G14" s="145" t="s">
        <v>1172</v>
      </c>
    </row>
    <row r="15" spans="1:7" ht="12.75" customHeight="1">
      <c r="A15" s="142" t="s">
        <v>181</v>
      </c>
      <c r="B15" s="143" t="s">
        <v>349</v>
      </c>
      <c r="C15" s="156">
        <v>0</v>
      </c>
      <c r="D15" s="155">
        <f t="shared" si="0"/>
        <v>0</v>
      </c>
      <c r="E15" s="151" t="s">
        <v>9</v>
      </c>
      <c r="F15" s="151">
        <v>94.95</v>
      </c>
      <c r="G15" s="145" t="s">
        <v>1173</v>
      </c>
    </row>
    <row r="16" spans="1:7">
      <c r="C16" s="156"/>
      <c r="D16" s="155"/>
    </row>
    <row r="17" spans="1:7" ht="15">
      <c r="A17" s="142" t="s">
        <v>220</v>
      </c>
      <c r="B17" s="143" t="s">
        <v>41</v>
      </c>
      <c r="C17" s="156">
        <v>19</v>
      </c>
      <c r="D17" s="155">
        <f t="shared" ref="D17:D26" si="1">(C17/16569)*100</f>
        <v>0.1146719777898485</v>
      </c>
      <c r="E17" s="151" t="s">
        <v>43</v>
      </c>
      <c r="F17" s="151">
        <v>97.15</v>
      </c>
      <c r="G17" s="145" t="s">
        <v>1174</v>
      </c>
    </row>
    <row r="18" spans="1:7" ht="15">
      <c r="A18" s="142" t="s">
        <v>221</v>
      </c>
      <c r="B18" s="143" t="s">
        <v>44</v>
      </c>
      <c r="C18" s="156">
        <v>518</v>
      </c>
      <c r="D18" s="155">
        <f t="shared" si="1"/>
        <v>3.126320236586396</v>
      </c>
      <c r="E18" s="151" t="s">
        <v>133</v>
      </c>
      <c r="F18" s="151">
        <v>95.54</v>
      </c>
      <c r="G18" s="145" t="s">
        <v>1175</v>
      </c>
    </row>
    <row r="19" spans="1:7" ht="15">
      <c r="A19" s="142" t="s">
        <v>222</v>
      </c>
      <c r="B19" s="143" t="s">
        <v>182</v>
      </c>
      <c r="C19" s="156">
        <v>0</v>
      </c>
      <c r="D19" s="155">
        <f t="shared" si="1"/>
        <v>0</v>
      </c>
      <c r="E19" s="151" t="s">
        <v>47</v>
      </c>
      <c r="F19" s="151">
        <v>100</v>
      </c>
      <c r="G19" s="145" t="s">
        <v>1176</v>
      </c>
    </row>
    <row r="20" spans="1:7" ht="15">
      <c r="A20" s="142" t="s">
        <v>223</v>
      </c>
      <c r="B20" s="143" t="s">
        <v>48</v>
      </c>
      <c r="C20" s="156">
        <v>12</v>
      </c>
      <c r="D20" s="155">
        <f t="shared" si="1"/>
        <v>7.2424407025167475E-2</v>
      </c>
      <c r="E20" s="151" t="s">
        <v>9</v>
      </c>
      <c r="F20" s="151">
        <v>100</v>
      </c>
      <c r="G20" s="145" t="s">
        <v>1177</v>
      </c>
    </row>
    <row r="21" spans="1:7" ht="15">
      <c r="A21" s="142" t="s">
        <v>224</v>
      </c>
      <c r="B21" s="143" t="s">
        <v>50</v>
      </c>
      <c r="C21" s="156">
        <v>307</v>
      </c>
      <c r="D21" s="155">
        <f t="shared" si="1"/>
        <v>1.852857746393868</v>
      </c>
      <c r="E21" s="151" t="s">
        <v>141</v>
      </c>
      <c r="F21" s="151">
        <v>92.54</v>
      </c>
      <c r="G21" s="145" t="s">
        <v>1178</v>
      </c>
    </row>
    <row r="22" spans="1:7" ht="15">
      <c r="A22" s="142" t="s">
        <v>225</v>
      </c>
      <c r="B22" s="143" t="s">
        <v>52</v>
      </c>
      <c r="C22" s="156">
        <v>221</v>
      </c>
      <c r="D22" s="155">
        <f t="shared" si="1"/>
        <v>1.3338161627135012</v>
      </c>
      <c r="E22" s="151" t="s">
        <v>54</v>
      </c>
      <c r="F22" s="151">
        <v>93.99</v>
      </c>
      <c r="G22" s="145" t="s">
        <v>1179</v>
      </c>
    </row>
    <row r="23" spans="1:7" ht="15">
      <c r="A23" s="142" t="s">
        <v>226</v>
      </c>
      <c r="B23" s="143" t="s">
        <v>55</v>
      </c>
      <c r="C23" s="156">
        <v>0</v>
      </c>
      <c r="D23" s="155">
        <f t="shared" si="1"/>
        <v>0</v>
      </c>
      <c r="E23" s="151" t="s">
        <v>142</v>
      </c>
      <c r="F23" s="151">
        <v>96.5</v>
      </c>
      <c r="G23" s="145" t="s">
        <v>1180</v>
      </c>
    </row>
    <row r="24" spans="1:7" ht="15">
      <c r="A24" s="142" t="s">
        <v>227</v>
      </c>
      <c r="B24" s="143" t="s">
        <v>57</v>
      </c>
      <c r="C24" s="156">
        <v>18</v>
      </c>
      <c r="D24" s="155">
        <f t="shared" si="1"/>
        <v>0.10863661053775121</v>
      </c>
      <c r="E24" s="151" t="s">
        <v>61</v>
      </c>
      <c r="F24" s="151">
        <v>98.38</v>
      </c>
      <c r="G24" s="145" t="s">
        <v>1181</v>
      </c>
    </row>
    <row r="25" spans="1:7" ht="15">
      <c r="A25" s="142" t="s">
        <v>228</v>
      </c>
      <c r="B25" s="143" t="s">
        <v>183</v>
      </c>
      <c r="C25" s="156">
        <v>64</v>
      </c>
      <c r="D25" s="155">
        <f t="shared" si="1"/>
        <v>0.38626350413422655</v>
      </c>
      <c r="E25" s="151" t="s">
        <v>135</v>
      </c>
      <c r="F25" s="151">
        <v>100</v>
      </c>
      <c r="G25" s="145" t="s">
        <v>1182</v>
      </c>
    </row>
    <row r="26" spans="1:7" ht="15">
      <c r="A26" s="142" t="s">
        <v>229</v>
      </c>
      <c r="B26" s="143" t="s">
        <v>184</v>
      </c>
      <c r="C26" s="156">
        <v>1</v>
      </c>
      <c r="D26" s="155">
        <f t="shared" si="1"/>
        <v>6.0353672520972899E-3</v>
      </c>
      <c r="E26" s="151" t="s">
        <v>136</v>
      </c>
      <c r="F26" s="151">
        <v>100</v>
      </c>
      <c r="G26" s="145" t="s">
        <v>1183</v>
      </c>
    </row>
    <row r="27" spans="1:7">
      <c r="C27" s="156"/>
      <c r="D27" s="155"/>
    </row>
    <row r="28" spans="1:7" s="146" customFormat="1" ht="15">
      <c r="A28" s="142" t="s">
        <v>230</v>
      </c>
      <c r="B28" s="143" t="s">
        <v>90</v>
      </c>
      <c r="C28" s="156">
        <v>0</v>
      </c>
      <c r="D28" s="155">
        <f t="shared" ref="D28:D43" si="2">(C28/16569)*100</f>
        <v>0</v>
      </c>
      <c r="E28" s="151" t="s">
        <v>118</v>
      </c>
      <c r="F28" s="151">
        <v>99.76</v>
      </c>
      <c r="G28" s="145" t="s">
        <v>1184</v>
      </c>
    </row>
    <row r="29" spans="1:7" ht="15">
      <c r="A29" s="143" t="s">
        <v>231</v>
      </c>
      <c r="B29" s="143" t="s">
        <v>91</v>
      </c>
      <c r="C29" s="151">
        <v>2</v>
      </c>
      <c r="D29" s="155">
        <f t="shared" si="2"/>
        <v>1.207073450419458E-2</v>
      </c>
      <c r="E29" s="151" t="s">
        <v>119</v>
      </c>
      <c r="F29" s="151">
        <v>95.57</v>
      </c>
      <c r="G29" s="145" t="s">
        <v>1185</v>
      </c>
    </row>
    <row r="30" spans="1:7" ht="15">
      <c r="A30" s="142" t="s">
        <v>232</v>
      </c>
      <c r="B30" s="143" t="s">
        <v>92</v>
      </c>
      <c r="C30" s="156">
        <v>0</v>
      </c>
      <c r="D30" s="155">
        <f t="shared" si="2"/>
        <v>0</v>
      </c>
      <c r="E30" s="151" t="s">
        <v>120</v>
      </c>
      <c r="F30" s="151">
        <v>95.09</v>
      </c>
      <c r="G30" s="145" t="s">
        <v>1186</v>
      </c>
    </row>
    <row r="31" spans="1:7" ht="15">
      <c r="A31" s="142" t="s">
        <v>233</v>
      </c>
      <c r="B31" s="143" t="s">
        <v>93</v>
      </c>
      <c r="C31" s="156">
        <v>0</v>
      </c>
      <c r="D31" s="155">
        <f t="shared" si="2"/>
        <v>0</v>
      </c>
      <c r="E31" s="151" t="s">
        <v>121</v>
      </c>
      <c r="F31" s="151">
        <v>94.8</v>
      </c>
      <c r="G31" s="145" t="s">
        <v>1187</v>
      </c>
    </row>
    <row r="32" spans="1:7" ht="15">
      <c r="A32" s="143" t="s">
        <v>234</v>
      </c>
      <c r="B32" s="143" t="s">
        <v>94</v>
      </c>
      <c r="C32" s="151">
        <v>1</v>
      </c>
      <c r="D32" s="155">
        <f t="shared" si="2"/>
        <v>6.0353672520972899E-3</v>
      </c>
      <c r="E32" s="151" t="s">
        <v>122</v>
      </c>
      <c r="F32" s="151">
        <v>97.37</v>
      </c>
      <c r="G32" s="145" t="s">
        <v>1188</v>
      </c>
    </row>
    <row r="33" spans="1:7" s="146" customFormat="1" ht="15">
      <c r="A33" s="142" t="s">
        <v>235</v>
      </c>
      <c r="B33" s="143" t="s">
        <v>207</v>
      </c>
      <c r="C33" s="156">
        <v>0</v>
      </c>
      <c r="D33" s="155">
        <f t="shared" si="2"/>
        <v>0</v>
      </c>
      <c r="E33" s="151" t="s">
        <v>6</v>
      </c>
      <c r="F33" s="151">
        <v>100</v>
      </c>
      <c r="G33" s="145" t="s">
        <v>1189</v>
      </c>
    </row>
    <row r="34" spans="1:7" ht="15">
      <c r="A34" s="142" t="s">
        <v>236</v>
      </c>
      <c r="B34" s="143" t="s">
        <v>95</v>
      </c>
      <c r="C34" s="156">
        <v>0</v>
      </c>
      <c r="D34" s="155">
        <f t="shared" si="2"/>
        <v>0</v>
      </c>
      <c r="E34" s="151" t="s">
        <v>123</v>
      </c>
      <c r="F34" s="151">
        <v>96.13</v>
      </c>
      <c r="G34" s="145" t="s">
        <v>1190</v>
      </c>
    </row>
    <row r="35" spans="1:7" ht="15">
      <c r="A35" s="142" t="s">
        <v>237</v>
      </c>
      <c r="B35" s="143" t="s">
        <v>186</v>
      </c>
      <c r="C35" s="156">
        <v>0</v>
      </c>
      <c r="D35" s="155">
        <f t="shared" si="2"/>
        <v>0</v>
      </c>
      <c r="E35" s="151" t="s">
        <v>124</v>
      </c>
      <c r="F35" s="151">
        <v>97.02</v>
      </c>
      <c r="G35" s="145" t="s">
        <v>1191</v>
      </c>
    </row>
    <row r="36" spans="1:7" s="146" customFormat="1" ht="15">
      <c r="A36" s="142" t="s">
        <v>238</v>
      </c>
      <c r="B36" s="143" t="s">
        <v>96</v>
      </c>
      <c r="C36" s="156">
        <v>0</v>
      </c>
      <c r="D36" s="155">
        <f t="shared" si="2"/>
        <v>0</v>
      </c>
      <c r="E36" s="151" t="s">
        <v>125</v>
      </c>
      <c r="F36" s="151">
        <v>99.21</v>
      </c>
      <c r="G36" s="145" t="s">
        <v>1192</v>
      </c>
    </row>
    <row r="37" spans="1:7" ht="15">
      <c r="A37" s="142" t="s">
        <v>239</v>
      </c>
      <c r="B37" s="143" t="s">
        <v>185</v>
      </c>
      <c r="C37" s="156">
        <v>0</v>
      </c>
      <c r="D37" s="155">
        <f t="shared" si="2"/>
        <v>0</v>
      </c>
      <c r="E37" s="151" t="s">
        <v>4</v>
      </c>
      <c r="F37" s="151">
        <v>96.69</v>
      </c>
      <c r="G37" s="145" t="s">
        <v>1193</v>
      </c>
    </row>
    <row r="38" spans="1:7" ht="15">
      <c r="A38" s="142" t="s">
        <v>240</v>
      </c>
      <c r="B38" s="143" t="s">
        <v>97</v>
      </c>
      <c r="C38" s="156">
        <v>0</v>
      </c>
      <c r="D38" s="155">
        <f t="shared" si="2"/>
        <v>0</v>
      </c>
      <c r="E38" s="151" t="s">
        <v>118</v>
      </c>
      <c r="F38" s="151">
        <v>99.76</v>
      </c>
      <c r="G38" s="145" t="s">
        <v>1184</v>
      </c>
    </row>
    <row r="39" spans="1:7" s="146" customFormat="1" ht="15">
      <c r="A39" s="142" t="s">
        <v>241</v>
      </c>
      <c r="B39" s="143" t="s">
        <v>188</v>
      </c>
      <c r="C39" s="156">
        <v>0</v>
      </c>
      <c r="D39" s="155">
        <f t="shared" si="2"/>
        <v>0</v>
      </c>
      <c r="E39" s="151" t="s">
        <v>109</v>
      </c>
      <c r="F39" s="151">
        <v>96.93</v>
      </c>
      <c r="G39" s="145" t="s">
        <v>1194</v>
      </c>
    </row>
    <row r="40" spans="1:7" ht="15">
      <c r="A40" s="142" t="s">
        <v>242</v>
      </c>
      <c r="B40" s="143" t="s">
        <v>98</v>
      </c>
      <c r="C40" s="156">
        <v>0</v>
      </c>
      <c r="D40" s="155">
        <f t="shared" si="2"/>
        <v>0</v>
      </c>
      <c r="E40" s="151" t="s">
        <v>123</v>
      </c>
      <c r="F40" s="151">
        <v>96.13</v>
      </c>
      <c r="G40" s="145" t="s">
        <v>1190</v>
      </c>
    </row>
    <row r="41" spans="1:7" ht="15">
      <c r="A41" s="142" t="s">
        <v>243</v>
      </c>
      <c r="B41" s="143" t="s">
        <v>99</v>
      </c>
      <c r="C41" s="156">
        <v>0</v>
      </c>
      <c r="D41" s="155">
        <f t="shared" si="2"/>
        <v>0</v>
      </c>
      <c r="E41" s="151" t="s">
        <v>126</v>
      </c>
      <c r="F41" s="151">
        <v>96.05</v>
      </c>
      <c r="G41" s="145" t="s">
        <v>1195</v>
      </c>
    </row>
    <row r="42" spans="1:7" ht="15">
      <c r="A42" s="142" t="s">
        <v>244</v>
      </c>
      <c r="B42" s="143" t="s">
        <v>100</v>
      </c>
      <c r="C42" s="156">
        <v>0</v>
      </c>
      <c r="D42" s="155">
        <f t="shared" si="2"/>
        <v>0</v>
      </c>
      <c r="E42" s="151" t="s">
        <v>127</v>
      </c>
      <c r="F42" s="151">
        <v>90.46</v>
      </c>
      <c r="G42" s="145" t="s">
        <v>1196</v>
      </c>
    </row>
    <row r="43" spans="1:7" ht="15">
      <c r="A43" s="142" t="s">
        <v>245</v>
      </c>
      <c r="B43" s="143" t="s">
        <v>187</v>
      </c>
      <c r="C43" s="156">
        <v>0</v>
      </c>
      <c r="D43" s="155">
        <f t="shared" si="2"/>
        <v>0</v>
      </c>
      <c r="E43" s="151" t="s">
        <v>128</v>
      </c>
      <c r="F43" s="151">
        <v>100</v>
      </c>
      <c r="G43" s="145" t="s">
        <v>1197</v>
      </c>
    </row>
    <row r="44" spans="1:7">
      <c r="C44" s="156"/>
      <c r="D44" s="155"/>
    </row>
    <row r="45" spans="1:7" ht="15">
      <c r="A45" s="142" t="s">
        <v>268</v>
      </c>
      <c r="B45" s="143" t="s">
        <v>201</v>
      </c>
      <c r="C45" s="156">
        <v>0</v>
      </c>
      <c r="D45" s="155">
        <f t="shared" ref="D45:D58" si="3">C45/16569*100</f>
        <v>0</v>
      </c>
      <c r="E45" s="151" t="s">
        <v>140</v>
      </c>
      <c r="F45" s="151">
        <v>91.9</v>
      </c>
      <c r="G45" s="145" t="s">
        <v>1198</v>
      </c>
    </row>
    <row r="46" spans="1:7" ht="15">
      <c r="A46" s="142" t="s">
        <v>269</v>
      </c>
      <c r="B46" s="143" t="s">
        <v>264</v>
      </c>
      <c r="C46" s="156">
        <v>308</v>
      </c>
      <c r="D46" s="155">
        <f t="shared" si="3"/>
        <v>1.8588931136459652</v>
      </c>
      <c r="E46" s="151" t="s">
        <v>133</v>
      </c>
      <c r="F46" s="151">
        <v>92.59</v>
      </c>
      <c r="G46" s="145" t="s">
        <v>1199</v>
      </c>
    </row>
    <row r="47" spans="1:7">
      <c r="A47" s="142" t="s">
        <v>270</v>
      </c>
      <c r="B47" s="143" t="s">
        <v>198</v>
      </c>
      <c r="C47" s="156">
        <v>690</v>
      </c>
      <c r="D47" s="155">
        <f t="shared" si="3"/>
        <v>4.16440340394713</v>
      </c>
      <c r="E47" s="151" t="s">
        <v>104</v>
      </c>
      <c r="F47" s="151">
        <v>100</v>
      </c>
      <c r="G47" s="143" t="s">
        <v>1200</v>
      </c>
    </row>
    <row r="48" spans="1:7" ht="15">
      <c r="A48" s="142" t="s">
        <v>271</v>
      </c>
      <c r="B48" s="143" t="s">
        <v>79</v>
      </c>
      <c r="C48" s="156">
        <v>13</v>
      </c>
      <c r="D48" s="155">
        <f t="shared" si="3"/>
        <v>7.8459774277264763E-2</v>
      </c>
      <c r="E48" s="151" t="s">
        <v>105</v>
      </c>
      <c r="F48" s="151">
        <v>100</v>
      </c>
      <c r="G48" s="145" t="s">
        <v>1201</v>
      </c>
    </row>
    <row r="49" spans="1:7" ht="15">
      <c r="A49" s="142" t="s">
        <v>272</v>
      </c>
      <c r="B49" s="143" t="s">
        <v>199</v>
      </c>
      <c r="C49" s="156">
        <v>0</v>
      </c>
      <c r="D49" s="155">
        <f t="shared" si="3"/>
        <v>0</v>
      </c>
      <c r="E49" s="151" t="s">
        <v>129</v>
      </c>
      <c r="F49" s="151">
        <v>97.82</v>
      </c>
      <c r="G49" s="145" t="s">
        <v>1202</v>
      </c>
    </row>
    <row r="50" spans="1:7" ht="15">
      <c r="A50" s="142" t="s">
        <v>273</v>
      </c>
      <c r="B50" s="143" t="s">
        <v>265</v>
      </c>
      <c r="C50" s="156">
        <v>0</v>
      </c>
      <c r="D50" s="155">
        <f t="shared" si="3"/>
        <v>0</v>
      </c>
      <c r="E50" s="151" t="s">
        <v>106</v>
      </c>
      <c r="F50" s="151">
        <v>95.6</v>
      </c>
      <c r="G50" s="145" t="s">
        <v>1203</v>
      </c>
    </row>
    <row r="51" spans="1:7" ht="15">
      <c r="A51" s="142" t="s">
        <v>274</v>
      </c>
      <c r="B51" s="143" t="s">
        <v>266</v>
      </c>
      <c r="C51" s="156">
        <v>0</v>
      </c>
      <c r="D51" s="155">
        <f t="shared" si="3"/>
        <v>0</v>
      </c>
      <c r="E51" s="151" t="s">
        <v>129</v>
      </c>
      <c r="F51" s="151">
        <v>99.04</v>
      </c>
      <c r="G51" s="145" t="s">
        <v>1204</v>
      </c>
    </row>
    <row r="52" spans="1:7" ht="15">
      <c r="A52" s="142" t="s">
        <v>275</v>
      </c>
      <c r="B52" s="143" t="s">
        <v>267</v>
      </c>
      <c r="C52" s="156">
        <v>1</v>
      </c>
      <c r="D52" s="155">
        <f t="shared" si="3"/>
        <v>6.0353672520972899E-3</v>
      </c>
      <c r="E52" s="151" t="s">
        <v>134</v>
      </c>
      <c r="F52" s="151">
        <v>96.55</v>
      </c>
      <c r="G52" s="145" t="s">
        <v>1205</v>
      </c>
    </row>
    <row r="53" spans="1:7" ht="15">
      <c r="A53" s="142" t="s">
        <v>276</v>
      </c>
      <c r="B53" s="143" t="s">
        <v>200</v>
      </c>
      <c r="C53" s="156">
        <v>0</v>
      </c>
      <c r="D53" s="155">
        <f t="shared" si="3"/>
        <v>0</v>
      </c>
      <c r="E53" s="151" t="s">
        <v>130</v>
      </c>
      <c r="F53" s="151">
        <v>96.08</v>
      </c>
      <c r="G53" s="145" t="s">
        <v>1206</v>
      </c>
    </row>
    <row r="54" spans="1:7" s="147" customFormat="1" ht="15">
      <c r="A54" s="142" t="s">
        <v>277</v>
      </c>
      <c r="B54" s="143" t="s">
        <v>195</v>
      </c>
      <c r="C54" s="156">
        <v>0</v>
      </c>
      <c r="D54" s="155">
        <f t="shared" si="3"/>
        <v>0</v>
      </c>
      <c r="E54" s="151" t="s">
        <v>129</v>
      </c>
      <c r="F54" s="151">
        <v>97.82</v>
      </c>
      <c r="G54" s="145" t="s">
        <v>1202</v>
      </c>
    </row>
    <row r="55" spans="1:7" ht="15">
      <c r="A55" s="142" t="s">
        <v>278</v>
      </c>
      <c r="B55" s="143" t="s">
        <v>78</v>
      </c>
      <c r="C55" s="156">
        <v>0</v>
      </c>
      <c r="D55" s="155">
        <f t="shared" si="3"/>
        <v>0</v>
      </c>
      <c r="E55" s="151" t="s">
        <v>111</v>
      </c>
      <c r="F55" s="151">
        <v>96.54</v>
      </c>
      <c r="G55" s="145" t="s">
        <v>1207</v>
      </c>
    </row>
    <row r="56" spans="1:7" ht="15">
      <c r="A56" s="142" t="s">
        <v>279</v>
      </c>
      <c r="B56" s="143" t="s">
        <v>194</v>
      </c>
      <c r="C56" s="156">
        <v>0</v>
      </c>
      <c r="D56" s="155">
        <f t="shared" si="3"/>
        <v>0</v>
      </c>
      <c r="E56" s="151" t="s">
        <v>12</v>
      </c>
      <c r="F56" s="151">
        <v>100</v>
      </c>
      <c r="G56" s="145" t="s">
        <v>1208</v>
      </c>
    </row>
    <row r="57" spans="1:7" ht="15">
      <c r="A57" s="142" t="s">
        <v>280</v>
      </c>
      <c r="B57" s="143" t="s">
        <v>196</v>
      </c>
      <c r="C57" s="156">
        <v>0</v>
      </c>
      <c r="D57" s="155">
        <f t="shared" si="3"/>
        <v>0</v>
      </c>
      <c r="E57" s="151" t="s">
        <v>130</v>
      </c>
      <c r="F57" s="151">
        <v>96.08</v>
      </c>
      <c r="G57" s="145" t="s">
        <v>1209</v>
      </c>
    </row>
    <row r="58" spans="1:7" s="148" customFormat="1" ht="15">
      <c r="A58" s="142" t="s">
        <v>281</v>
      </c>
      <c r="B58" s="143" t="s">
        <v>197</v>
      </c>
      <c r="C58" s="156">
        <v>0</v>
      </c>
      <c r="D58" s="155">
        <f t="shared" si="3"/>
        <v>0</v>
      </c>
      <c r="E58" s="151" t="s">
        <v>131</v>
      </c>
      <c r="F58" s="151">
        <v>90.86</v>
      </c>
      <c r="G58" s="145" t="s">
        <v>1210</v>
      </c>
    </row>
    <row r="59" spans="1:7">
      <c r="C59" s="156"/>
      <c r="D59" s="155"/>
    </row>
    <row r="60" spans="1:7" ht="15">
      <c r="A60" s="142" t="s">
        <v>246</v>
      </c>
      <c r="B60" s="143" t="s">
        <v>191</v>
      </c>
      <c r="C60" s="156">
        <v>7</v>
      </c>
      <c r="D60" s="155">
        <f t="shared" ref="D60:D77" si="4">(C60/16569)*100</f>
        <v>4.2247570764681032E-2</v>
      </c>
      <c r="E60" s="151" t="s">
        <v>137</v>
      </c>
      <c r="F60" s="151">
        <v>99.01</v>
      </c>
      <c r="G60" s="145" t="s">
        <v>1211</v>
      </c>
    </row>
    <row r="61" spans="1:7" ht="15">
      <c r="A61" s="142" t="s">
        <v>247</v>
      </c>
      <c r="B61" s="143" t="s">
        <v>192</v>
      </c>
      <c r="C61" s="156">
        <v>21</v>
      </c>
      <c r="D61" s="155">
        <f t="shared" si="4"/>
        <v>0.12674271229404308</v>
      </c>
      <c r="E61" s="151" t="s">
        <v>138</v>
      </c>
      <c r="F61" s="151">
        <v>100</v>
      </c>
      <c r="G61" s="145" t="s">
        <v>1212</v>
      </c>
    </row>
    <row r="62" spans="1:7" s="147" customFormat="1" ht="15">
      <c r="A62" s="142" t="s">
        <v>248</v>
      </c>
      <c r="B62" s="143" t="s">
        <v>189</v>
      </c>
      <c r="C62" s="156">
        <v>0</v>
      </c>
      <c r="D62" s="155">
        <f t="shared" si="4"/>
        <v>0</v>
      </c>
      <c r="E62" s="151" t="s">
        <v>139</v>
      </c>
      <c r="F62" s="151">
        <v>97.52</v>
      </c>
      <c r="G62" s="145" t="s">
        <v>1213</v>
      </c>
    </row>
    <row r="63" spans="1:7" ht="15">
      <c r="A63" s="142" t="s">
        <v>250</v>
      </c>
      <c r="B63" s="143" t="s">
        <v>80</v>
      </c>
      <c r="C63" s="156">
        <v>0</v>
      </c>
      <c r="D63" s="155">
        <f t="shared" si="4"/>
        <v>0</v>
      </c>
      <c r="E63" s="151" t="s">
        <v>110</v>
      </c>
      <c r="F63" s="151">
        <v>85.52</v>
      </c>
      <c r="G63" s="145" t="s">
        <v>1214</v>
      </c>
    </row>
    <row r="64" spans="1:7" ht="15">
      <c r="A64" s="142" t="s">
        <v>251</v>
      </c>
      <c r="B64" s="143" t="s">
        <v>193</v>
      </c>
      <c r="C64" s="156">
        <v>0</v>
      </c>
      <c r="D64" s="155">
        <f t="shared" si="4"/>
        <v>0</v>
      </c>
      <c r="E64" s="151" t="s">
        <v>140</v>
      </c>
      <c r="F64" s="151">
        <v>100</v>
      </c>
      <c r="G64" s="145" t="s">
        <v>1215</v>
      </c>
    </row>
    <row r="65" spans="1:7" ht="15">
      <c r="A65" s="142" t="s">
        <v>252</v>
      </c>
      <c r="B65" s="143" t="s">
        <v>81</v>
      </c>
      <c r="C65" s="156">
        <v>0</v>
      </c>
      <c r="D65" s="155">
        <f t="shared" si="4"/>
        <v>0</v>
      </c>
      <c r="E65" s="151" t="s">
        <v>107</v>
      </c>
      <c r="F65" s="151">
        <v>94.46</v>
      </c>
      <c r="G65" s="145" t="s">
        <v>1216</v>
      </c>
    </row>
    <row r="66" spans="1:7" ht="15">
      <c r="A66" s="142" t="s">
        <v>253</v>
      </c>
      <c r="B66" s="143" t="s">
        <v>82</v>
      </c>
      <c r="C66" s="156">
        <v>0</v>
      </c>
      <c r="D66" s="155">
        <f t="shared" si="4"/>
        <v>0</v>
      </c>
      <c r="E66" s="151" t="s">
        <v>108</v>
      </c>
      <c r="F66" s="151">
        <v>97.92</v>
      </c>
      <c r="G66" s="145" t="s">
        <v>1217</v>
      </c>
    </row>
    <row r="67" spans="1:7" ht="15">
      <c r="A67" s="142" t="s">
        <v>254</v>
      </c>
      <c r="B67" s="143" t="s">
        <v>147</v>
      </c>
      <c r="C67" s="156">
        <v>0</v>
      </c>
      <c r="D67" s="155">
        <f t="shared" si="4"/>
        <v>0</v>
      </c>
      <c r="E67" s="151" t="s">
        <v>109</v>
      </c>
      <c r="F67" s="151">
        <v>100</v>
      </c>
      <c r="G67" s="145" t="s">
        <v>1218</v>
      </c>
    </row>
    <row r="68" spans="1:7" ht="15">
      <c r="A68" s="142" t="s">
        <v>249</v>
      </c>
      <c r="B68" s="143" t="s">
        <v>83</v>
      </c>
      <c r="C68" s="156">
        <v>0</v>
      </c>
      <c r="D68" s="155">
        <f t="shared" si="4"/>
        <v>0</v>
      </c>
      <c r="E68" s="151" t="s">
        <v>110</v>
      </c>
      <c r="F68" s="151">
        <v>85.52</v>
      </c>
      <c r="G68" s="145" t="s">
        <v>1214</v>
      </c>
    </row>
    <row r="69" spans="1:7" ht="15">
      <c r="A69" s="142" t="s">
        <v>255</v>
      </c>
      <c r="B69" s="143" t="s">
        <v>145</v>
      </c>
      <c r="C69" s="156">
        <v>0</v>
      </c>
      <c r="D69" s="155">
        <f t="shared" si="4"/>
        <v>0</v>
      </c>
      <c r="E69" s="151" t="s">
        <v>111</v>
      </c>
      <c r="F69" s="151">
        <v>96.54</v>
      </c>
      <c r="G69" s="145" t="s">
        <v>1207</v>
      </c>
    </row>
    <row r="70" spans="1:7" ht="15">
      <c r="A70" s="142" t="s">
        <v>256</v>
      </c>
      <c r="B70" s="143" t="s">
        <v>146</v>
      </c>
      <c r="C70" s="156">
        <v>0</v>
      </c>
      <c r="D70" s="155">
        <f t="shared" si="4"/>
        <v>0</v>
      </c>
      <c r="E70" s="151" t="s">
        <v>112</v>
      </c>
      <c r="F70" s="151">
        <v>98.8</v>
      </c>
      <c r="G70" s="145" t="s">
        <v>1219</v>
      </c>
    </row>
    <row r="71" spans="1:7" ht="15">
      <c r="A71" s="142" t="s">
        <v>257</v>
      </c>
      <c r="B71" s="143" t="s">
        <v>84</v>
      </c>
      <c r="C71" s="156">
        <v>0</v>
      </c>
      <c r="D71" s="155">
        <f t="shared" si="4"/>
        <v>0</v>
      </c>
      <c r="E71" s="151" t="s">
        <v>12</v>
      </c>
      <c r="F71" s="151">
        <v>96.28</v>
      </c>
      <c r="G71" s="145" t="s">
        <v>1220</v>
      </c>
    </row>
    <row r="72" spans="1:7" ht="15">
      <c r="A72" s="142" t="s">
        <v>258</v>
      </c>
      <c r="B72" s="143" t="s">
        <v>85</v>
      </c>
      <c r="C72" s="156">
        <v>0</v>
      </c>
      <c r="D72" s="155">
        <f t="shared" si="4"/>
        <v>0</v>
      </c>
      <c r="E72" s="151" t="s">
        <v>113</v>
      </c>
      <c r="F72" s="151">
        <v>100</v>
      </c>
      <c r="G72" s="145" t="s">
        <v>1221</v>
      </c>
    </row>
    <row r="73" spans="1:7" s="146" customFormat="1" ht="15">
      <c r="A73" s="142" t="s">
        <v>259</v>
      </c>
      <c r="B73" s="143" t="s">
        <v>86</v>
      </c>
      <c r="C73" s="156">
        <v>0</v>
      </c>
      <c r="D73" s="155">
        <f t="shared" si="4"/>
        <v>0</v>
      </c>
      <c r="E73" s="151" t="s">
        <v>114</v>
      </c>
      <c r="F73" s="151">
        <v>100</v>
      </c>
      <c r="G73" s="145" t="s">
        <v>1222</v>
      </c>
    </row>
    <row r="74" spans="1:7" s="146" customFormat="1" ht="15">
      <c r="A74" s="142" t="s">
        <v>260</v>
      </c>
      <c r="B74" s="143" t="s">
        <v>89</v>
      </c>
      <c r="C74" s="156">
        <v>0</v>
      </c>
      <c r="D74" s="155">
        <f t="shared" si="4"/>
        <v>0</v>
      </c>
      <c r="E74" s="151" t="s">
        <v>30</v>
      </c>
      <c r="F74" s="151">
        <v>98.58</v>
      </c>
      <c r="G74" s="145" t="s">
        <v>1223</v>
      </c>
    </row>
    <row r="75" spans="1:7" ht="15">
      <c r="A75" s="142" t="s">
        <v>261</v>
      </c>
      <c r="B75" s="143" t="s">
        <v>87</v>
      </c>
      <c r="C75" s="156">
        <v>0</v>
      </c>
      <c r="D75" s="155">
        <f t="shared" si="4"/>
        <v>0</v>
      </c>
      <c r="E75" s="151" t="s">
        <v>115</v>
      </c>
      <c r="F75" s="151">
        <v>98.56</v>
      </c>
      <c r="G75" s="145" t="s">
        <v>1224</v>
      </c>
    </row>
    <row r="76" spans="1:7" s="147" customFormat="1" ht="15">
      <c r="A76" s="142" t="s">
        <v>262</v>
      </c>
      <c r="B76" s="143" t="s">
        <v>88</v>
      </c>
      <c r="C76" s="156">
        <v>0</v>
      </c>
      <c r="D76" s="155">
        <f t="shared" si="4"/>
        <v>0</v>
      </c>
      <c r="E76" s="151" t="s">
        <v>116</v>
      </c>
      <c r="F76" s="151">
        <v>100</v>
      </c>
      <c r="G76" s="145" t="s">
        <v>1225</v>
      </c>
    </row>
    <row r="77" spans="1:7" s="147" customFormat="1" ht="15">
      <c r="A77" s="142" t="s">
        <v>263</v>
      </c>
      <c r="B77" s="143" t="s">
        <v>148</v>
      </c>
      <c r="C77" s="156">
        <v>0</v>
      </c>
      <c r="D77" s="155">
        <f t="shared" si="4"/>
        <v>0</v>
      </c>
      <c r="E77" s="151" t="s">
        <v>117</v>
      </c>
      <c r="F77" s="151">
        <v>96.85</v>
      </c>
      <c r="G77" s="145" t="s">
        <v>1226</v>
      </c>
    </row>
    <row r="78" spans="1:7">
      <c r="C78" s="156"/>
      <c r="D78" s="155"/>
    </row>
    <row r="79" spans="1:7" ht="12.75" customHeight="1">
      <c r="A79" s="142" t="s">
        <v>216</v>
      </c>
      <c r="B79" s="143" t="s">
        <v>317</v>
      </c>
      <c r="C79" s="156">
        <v>0</v>
      </c>
      <c r="D79" s="155">
        <f>(C79/16569)*100</f>
        <v>0</v>
      </c>
      <c r="E79" s="151" t="s">
        <v>7</v>
      </c>
      <c r="F79" s="151">
        <v>100</v>
      </c>
      <c r="G79" s="145" t="s">
        <v>1227</v>
      </c>
    </row>
    <row r="80" spans="1:7" ht="12.75" customHeight="1">
      <c r="A80" s="142" t="s">
        <v>217</v>
      </c>
      <c r="B80" s="143" t="s">
        <v>318</v>
      </c>
      <c r="C80" s="156">
        <v>0</v>
      </c>
      <c r="D80" s="155">
        <f t="shared" ref="D80:D82" si="5">(C80/16569)*100</f>
        <v>0</v>
      </c>
      <c r="E80" s="151" t="s">
        <v>144</v>
      </c>
      <c r="F80" s="151">
        <v>95.44</v>
      </c>
      <c r="G80" s="145" t="s">
        <v>1228</v>
      </c>
    </row>
    <row r="81" spans="1:7" ht="12.75" customHeight="1">
      <c r="A81" s="142" t="s">
        <v>218</v>
      </c>
      <c r="B81" s="143" t="s">
        <v>319</v>
      </c>
      <c r="C81" s="156">
        <v>0</v>
      </c>
      <c r="D81" s="155">
        <f t="shared" si="5"/>
        <v>0</v>
      </c>
      <c r="E81" s="151" t="s">
        <v>8</v>
      </c>
      <c r="F81" s="151">
        <v>84.16</v>
      </c>
      <c r="G81" s="145" t="s">
        <v>1229</v>
      </c>
    </row>
    <row r="82" spans="1:7" ht="12.75" customHeight="1">
      <c r="A82" s="142" t="s">
        <v>219</v>
      </c>
      <c r="B82" s="143" t="s">
        <v>320</v>
      </c>
      <c r="C82" s="156">
        <v>4</v>
      </c>
      <c r="D82" s="155">
        <f t="shared" si="5"/>
        <v>2.414146900838916E-2</v>
      </c>
      <c r="E82" s="151" t="s">
        <v>9</v>
      </c>
      <c r="F82" s="151">
        <v>96.3</v>
      </c>
      <c r="G82" s="145" t="s">
        <v>1230</v>
      </c>
    </row>
    <row r="83" spans="1:7">
      <c r="C83" s="156"/>
      <c r="D83" s="155"/>
    </row>
    <row r="84" spans="1:7" ht="12.75" customHeight="1">
      <c r="A84" s="142" t="s">
        <v>164</v>
      </c>
      <c r="B84" s="143" t="s">
        <v>330</v>
      </c>
      <c r="C84" s="156">
        <v>0</v>
      </c>
      <c r="D84" s="155">
        <f>(C84/16569)*100</f>
        <v>0</v>
      </c>
      <c r="E84" s="151" t="s">
        <v>15</v>
      </c>
      <c r="F84" s="151">
        <v>97.57</v>
      </c>
      <c r="G84" s="145" t="s">
        <v>1231</v>
      </c>
    </row>
    <row r="85" spans="1:7" ht="12.75" customHeight="1">
      <c r="A85" s="142" t="s">
        <v>165</v>
      </c>
      <c r="B85" s="143" t="s">
        <v>331</v>
      </c>
      <c r="C85" s="156">
        <v>0</v>
      </c>
      <c r="D85" s="155">
        <f t="shared" ref="D85:D90" si="6">(C85/16569)*100</f>
        <v>0</v>
      </c>
      <c r="E85" s="151" t="s">
        <v>16</v>
      </c>
      <c r="F85" s="151">
        <v>90.66</v>
      </c>
      <c r="G85" s="145" t="s">
        <v>1232</v>
      </c>
    </row>
    <row r="86" spans="1:7" ht="12.75" customHeight="1">
      <c r="A86" s="142" t="s">
        <v>166</v>
      </c>
      <c r="B86" s="143" t="s">
        <v>332</v>
      </c>
      <c r="C86" s="156">
        <v>0</v>
      </c>
      <c r="D86" s="155">
        <f t="shared" si="6"/>
        <v>0</v>
      </c>
      <c r="E86" s="151" t="s">
        <v>16</v>
      </c>
      <c r="F86" s="151">
        <v>90.66</v>
      </c>
      <c r="G86" s="145" t="s">
        <v>1233</v>
      </c>
    </row>
    <row r="87" spans="1:7" ht="12.75" customHeight="1">
      <c r="A87" s="142" t="s">
        <v>167</v>
      </c>
      <c r="B87" s="143" t="s">
        <v>333</v>
      </c>
      <c r="C87" s="156">
        <v>1</v>
      </c>
      <c r="D87" s="155">
        <f t="shared" si="6"/>
        <v>6.0353672520972899E-3</v>
      </c>
      <c r="E87" s="151" t="s">
        <v>60</v>
      </c>
      <c r="F87" s="151">
        <v>98.59</v>
      </c>
      <c r="G87" s="145" t="s">
        <v>1234</v>
      </c>
    </row>
    <row r="88" spans="1:7" ht="12.75" customHeight="1">
      <c r="A88" s="142" t="s">
        <v>168</v>
      </c>
      <c r="B88" s="143" t="s">
        <v>334</v>
      </c>
      <c r="C88" s="156">
        <v>4</v>
      </c>
      <c r="D88" s="155">
        <f t="shared" si="6"/>
        <v>2.414146900838916E-2</v>
      </c>
      <c r="E88" s="151" t="s">
        <v>17</v>
      </c>
      <c r="F88" s="151">
        <v>100</v>
      </c>
      <c r="G88" s="145" t="s">
        <v>1235</v>
      </c>
    </row>
    <row r="89" spans="1:7" ht="12.75" customHeight="1">
      <c r="A89" s="142" t="s">
        <v>169</v>
      </c>
      <c r="B89" s="143" t="s">
        <v>335</v>
      </c>
      <c r="C89" s="156">
        <v>0</v>
      </c>
      <c r="D89" s="155">
        <f t="shared" si="6"/>
        <v>0</v>
      </c>
      <c r="E89" s="151" t="s">
        <v>18</v>
      </c>
      <c r="F89" s="151">
        <v>93.82</v>
      </c>
      <c r="G89" s="145" t="s">
        <v>1236</v>
      </c>
    </row>
    <row r="90" spans="1:7" ht="12.75" customHeight="1">
      <c r="A90" s="142" t="s">
        <v>554</v>
      </c>
      <c r="B90" s="143" t="s">
        <v>337</v>
      </c>
      <c r="C90" s="156">
        <v>0</v>
      </c>
      <c r="D90" s="155">
        <f t="shared" si="6"/>
        <v>0</v>
      </c>
      <c r="E90" s="151" t="s">
        <v>62</v>
      </c>
      <c r="F90" s="151">
        <v>97.01</v>
      </c>
      <c r="G90" s="145" t="s">
        <v>1237</v>
      </c>
    </row>
    <row r="91" spans="1:7">
      <c r="C91" s="156"/>
      <c r="D91" s="155"/>
    </row>
    <row r="92" spans="1:7" ht="12.75" customHeight="1">
      <c r="A92" s="142" t="s">
        <v>208</v>
      </c>
      <c r="B92" s="143" t="s">
        <v>309</v>
      </c>
      <c r="C92" s="156">
        <v>0</v>
      </c>
      <c r="D92" s="155">
        <f>(C92/16569)*100</f>
        <v>0</v>
      </c>
      <c r="E92" s="151" t="s">
        <v>2</v>
      </c>
      <c r="F92" s="151">
        <v>88.03</v>
      </c>
      <c r="G92" s="145" t="s">
        <v>1238</v>
      </c>
    </row>
    <row r="93" spans="1:7" ht="12.75" customHeight="1">
      <c r="A93" s="142" t="s">
        <v>209</v>
      </c>
      <c r="B93" s="143" t="s">
        <v>310</v>
      </c>
      <c r="C93" s="156">
        <v>1</v>
      </c>
      <c r="D93" s="155">
        <f t="shared" ref="D93:D99" si="7">(C93/16569)*100</f>
        <v>6.0353672520972899E-3</v>
      </c>
      <c r="E93" s="151" t="s">
        <v>3</v>
      </c>
      <c r="F93" s="151">
        <v>93.21</v>
      </c>
      <c r="G93" s="145" t="s">
        <v>1239</v>
      </c>
    </row>
    <row r="94" spans="1:7" ht="12.75" customHeight="1">
      <c r="A94" s="142" t="s">
        <v>210</v>
      </c>
      <c r="B94" s="143" t="s">
        <v>311</v>
      </c>
      <c r="C94" s="156">
        <v>1</v>
      </c>
      <c r="D94" s="155">
        <f t="shared" si="7"/>
        <v>6.0353672520972899E-3</v>
      </c>
      <c r="E94" s="151" t="s">
        <v>5</v>
      </c>
      <c r="F94" s="151">
        <v>92.77</v>
      </c>
      <c r="G94" s="145" t="s">
        <v>1240</v>
      </c>
    </row>
    <row r="95" spans="1:7" ht="12.75" customHeight="1">
      <c r="A95" s="142" t="s">
        <v>211</v>
      </c>
      <c r="B95" s="143" t="s">
        <v>312</v>
      </c>
      <c r="C95" s="156">
        <v>115</v>
      </c>
      <c r="D95" s="155">
        <f t="shared" si="7"/>
        <v>0.6940672339911883</v>
      </c>
      <c r="E95" s="151" t="s">
        <v>59</v>
      </c>
      <c r="F95" s="151">
        <v>95.96</v>
      </c>
      <c r="G95" s="145" t="s">
        <v>1241</v>
      </c>
    </row>
    <row r="96" spans="1:7" ht="12.75" customHeight="1">
      <c r="A96" s="142" t="s">
        <v>212</v>
      </c>
      <c r="B96" s="143" t="s">
        <v>313</v>
      </c>
      <c r="C96" s="156">
        <v>0</v>
      </c>
      <c r="D96" s="155">
        <f t="shared" si="7"/>
        <v>0</v>
      </c>
      <c r="E96" s="151" t="s">
        <v>4</v>
      </c>
      <c r="F96" s="151">
        <v>96.69</v>
      </c>
      <c r="G96" s="145" t="s">
        <v>1242</v>
      </c>
    </row>
    <row r="97" spans="1:7" ht="12.75" customHeight="1">
      <c r="A97" s="142" t="s">
        <v>213</v>
      </c>
      <c r="B97" s="143" t="s">
        <v>314</v>
      </c>
      <c r="C97" s="156">
        <v>0</v>
      </c>
      <c r="D97" s="155">
        <f t="shared" si="7"/>
        <v>0</v>
      </c>
      <c r="E97" s="151" t="s">
        <v>60</v>
      </c>
      <c r="F97" s="151">
        <v>100</v>
      </c>
      <c r="G97" s="145" t="s">
        <v>1243</v>
      </c>
    </row>
    <row r="98" spans="1:7" ht="12.75" customHeight="1">
      <c r="A98" s="142" t="s">
        <v>214</v>
      </c>
      <c r="B98" s="143" t="s">
        <v>315</v>
      </c>
      <c r="C98" s="156">
        <v>0</v>
      </c>
      <c r="D98" s="155">
        <f t="shared" si="7"/>
        <v>0</v>
      </c>
      <c r="E98" s="151" t="s">
        <v>6</v>
      </c>
      <c r="F98" s="151">
        <v>98.82</v>
      </c>
      <c r="G98" s="145" t="s">
        <v>1244</v>
      </c>
    </row>
    <row r="99" spans="1:7" ht="12.75" customHeight="1">
      <c r="A99" s="142" t="s">
        <v>215</v>
      </c>
      <c r="B99" s="143" t="s">
        <v>316</v>
      </c>
      <c r="C99" s="156">
        <v>267</v>
      </c>
      <c r="D99" s="155">
        <f t="shared" si="7"/>
        <v>1.6114430563099764</v>
      </c>
      <c r="E99" s="151" t="s">
        <v>132</v>
      </c>
      <c r="F99" s="151">
        <v>83.86</v>
      </c>
      <c r="G99" s="143" t="s">
        <v>1245</v>
      </c>
    </row>
    <row r="100" spans="1:7">
      <c r="C100" s="156"/>
      <c r="D100" s="155"/>
    </row>
    <row r="101" spans="1:7" ht="15">
      <c r="A101" s="142" t="s">
        <v>282</v>
      </c>
      <c r="B101" s="143" t="s">
        <v>202</v>
      </c>
      <c r="C101" s="156">
        <v>0</v>
      </c>
      <c r="D101" s="155">
        <f>C101/16569*100</f>
        <v>0</v>
      </c>
      <c r="E101" s="151" t="s">
        <v>132</v>
      </c>
      <c r="F101" s="151">
        <v>83.07</v>
      </c>
      <c r="G101" s="145" t="s">
        <v>1246</v>
      </c>
    </row>
    <row r="102" spans="1:7" ht="15">
      <c r="A102" s="142" t="s">
        <v>283</v>
      </c>
      <c r="B102" s="143" t="s">
        <v>203</v>
      </c>
      <c r="C102" s="156">
        <v>0</v>
      </c>
      <c r="D102" s="155">
        <f>C102/16569*100</f>
        <v>0</v>
      </c>
      <c r="E102" s="151" t="s">
        <v>8</v>
      </c>
      <c r="F102" s="151">
        <v>94.63</v>
      </c>
      <c r="G102" s="145" t="s">
        <v>1247</v>
      </c>
    </row>
    <row r="103" spans="1:7" ht="15">
      <c r="A103" s="142" t="s">
        <v>284</v>
      </c>
      <c r="B103" s="143" t="s">
        <v>204</v>
      </c>
      <c r="C103" s="156">
        <v>0</v>
      </c>
      <c r="D103" s="155">
        <f>C103/16569*100</f>
        <v>0</v>
      </c>
      <c r="E103" s="151" t="s">
        <v>132</v>
      </c>
      <c r="F103" s="151">
        <v>83.07</v>
      </c>
      <c r="G103" s="145" t="s">
        <v>1246</v>
      </c>
    </row>
    <row r="104" spans="1:7" ht="15">
      <c r="A104" s="142" t="s">
        <v>285</v>
      </c>
      <c r="B104" s="143" t="s">
        <v>205</v>
      </c>
      <c r="C104" s="156">
        <v>0</v>
      </c>
      <c r="D104" s="155">
        <f>C104/16569*100</f>
        <v>0</v>
      </c>
      <c r="E104" s="151" t="s">
        <v>114</v>
      </c>
      <c r="F104" s="151">
        <v>97.16</v>
      </c>
      <c r="G104" s="145" t="s">
        <v>1248</v>
      </c>
    </row>
    <row r="105" spans="1:7" ht="15">
      <c r="A105" s="142" t="s">
        <v>286</v>
      </c>
      <c r="B105" s="143" t="s">
        <v>206</v>
      </c>
      <c r="C105" s="156">
        <v>0</v>
      </c>
      <c r="D105" s="155">
        <f>C105/16569*100</f>
        <v>0</v>
      </c>
      <c r="E105" s="151" t="s">
        <v>7</v>
      </c>
      <c r="F105" s="151">
        <v>95.8</v>
      </c>
      <c r="G105" s="145" t="s">
        <v>1249</v>
      </c>
    </row>
    <row r="106" spans="1:7">
      <c r="C106" s="156"/>
      <c r="D106" s="155"/>
    </row>
    <row r="107" spans="1:7" ht="12.75" customHeight="1">
      <c r="A107" s="142" t="s">
        <v>155</v>
      </c>
      <c r="B107" s="143" t="s">
        <v>321</v>
      </c>
      <c r="C107" s="156">
        <v>0</v>
      </c>
      <c r="D107" s="155">
        <f>(C107/16569)*100</f>
        <v>0</v>
      </c>
      <c r="E107" s="151" t="s">
        <v>143</v>
      </c>
      <c r="F107" s="151">
        <v>96.27</v>
      </c>
      <c r="G107" s="145" t="s">
        <v>1250</v>
      </c>
    </row>
    <row r="108" spans="1:7" ht="12.75" customHeight="1">
      <c r="A108" s="142" t="s">
        <v>156</v>
      </c>
      <c r="B108" s="143" t="s">
        <v>322</v>
      </c>
      <c r="C108" s="156">
        <v>0</v>
      </c>
      <c r="D108" s="155">
        <f t="shared" ref="D108:D115" si="8">(C108/16569)*100</f>
        <v>0</v>
      </c>
      <c r="E108" s="151" t="s">
        <v>10</v>
      </c>
      <c r="F108" s="151">
        <v>96.38</v>
      </c>
      <c r="G108" s="145" t="s">
        <v>1251</v>
      </c>
    </row>
    <row r="109" spans="1:7" ht="12.75" customHeight="1">
      <c r="A109" s="142" t="s">
        <v>157</v>
      </c>
      <c r="B109" s="143" t="s">
        <v>323</v>
      </c>
      <c r="C109" s="156">
        <v>0</v>
      </c>
      <c r="D109" s="155">
        <f t="shared" si="8"/>
        <v>0</v>
      </c>
      <c r="E109" s="151" t="s">
        <v>63</v>
      </c>
      <c r="F109" s="151">
        <v>100</v>
      </c>
      <c r="G109" s="145" t="s">
        <v>1252</v>
      </c>
    </row>
    <row r="110" spans="1:7" ht="12.75" customHeight="1">
      <c r="A110" s="142" t="s">
        <v>158</v>
      </c>
      <c r="B110" s="143" t="s">
        <v>324</v>
      </c>
      <c r="C110" s="156">
        <v>0</v>
      </c>
      <c r="D110" s="155">
        <f t="shared" si="8"/>
        <v>0</v>
      </c>
      <c r="E110" s="151" t="s">
        <v>64</v>
      </c>
      <c r="F110" s="151">
        <v>98.62</v>
      </c>
      <c r="G110" s="145" t="s">
        <v>1253</v>
      </c>
    </row>
    <row r="111" spans="1:7" ht="12.75" customHeight="1">
      <c r="A111" s="142" t="s">
        <v>159</v>
      </c>
      <c r="B111" s="143" t="s">
        <v>325</v>
      </c>
      <c r="C111" s="156">
        <v>0</v>
      </c>
      <c r="D111" s="155">
        <f t="shared" si="8"/>
        <v>0</v>
      </c>
      <c r="E111" s="151" t="s">
        <v>11</v>
      </c>
      <c r="F111" s="151">
        <v>100</v>
      </c>
      <c r="G111" s="145" t="s">
        <v>1254</v>
      </c>
    </row>
    <row r="112" spans="1:7" ht="12.75" customHeight="1">
      <c r="A112" s="142" t="s">
        <v>162</v>
      </c>
      <c r="B112" s="143" t="s">
        <v>326</v>
      </c>
      <c r="C112" s="156">
        <v>0</v>
      </c>
      <c r="D112" s="155">
        <f t="shared" si="8"/>
        <v>0</v>
      </c>
      <c r="E112" s="151" t="s">
        <v>7</v>
      </c>
      <c r="F112" s="151">
        <v>97.96</v>
      </c>
      <c r="G112" s="145" t="s">
        <v>1255</v>
      </c>
    </row>
    <row r="113" spans="1:7" ht="12.75" customHeight="1">
      <c r="A113" s="142" t="s">
        <v>163</v>
      </c>
      <c r="B113" s="143" t="s">
        <v>327</v>
      </c>
      <c r="C113" s="156">
        <v>0</v>
      </c>
      <c r="D113" s="155">
        <f t="shared" si="8"/>
        <v>0</v>
      </c>
      <c r="E113" s="151" t="s">
        <v>12</v>
      </c>
      <c r="F113" s="151">
        <v>96.28</v>
      </c>
      <c r="G113" s="145" t="s">
        <v>1220</v>
      </c>
    </row>
    <row r="114" spans="1:7" ht="12.75" customHeight="1">
      <c r="A114" s="142" t="s">
        <v>160</v>
      </c>
      <c r="B114" s="143" t="s">
        <v>328</v>
      </c>
      <c r="C114" s="156">
        <v>0</v>
      </c>
      <c r="D114" s="155">
        <f t="shared" si="8"/>
        <v>0</v>
      </c>
      <c r="E114" s="151" t="s">
        <v>13</v>
      </c>
      <c r="F114" s="151">
        <v>93.31</v>
      </c>
      <c r="G114" s="145" t="s">
        <v>1256</v>
      </c>
    </row>
    <row r="115" spans="1:7" ht="12.75" customHeight="1">
      <c r="A115" s="142" t="s">
        <v>161</v>
      </c>
      <c r="B115" s="143" t="s">
        <v>329</v>
      </c>
      <c r="C115" s="156">
        <v>0</v>
      </c>
      <c r="D115" s="155">
        <f t="shared" si="8"/>
        <v>0</v>
      </c>
      <c r="E115" s="151" t="s">
        <v>14</v>
      </c>
      <c r="F115" s="151">
        <v>92.36</v>
      </c>
      <c r="G115" s="145" t="s">
        <v>1257</v>
      </c>
    </row>
    <row r="116" spans="1:7" ht="12.75" customHeight="1">
      <c r="C116" s="156"/>
      <c r="D116" s="155"/>
    </row>
    <row r="117" spans="1:7" ht="12.75" customHeight="1">
      <c r="C117" s="156"/>
      <c r="D117" s="155"/>
    </row>
  </sheetData>
  <hyperlinks>
    <hyperlink ref="E4" r:id="rId1" xr:uid="{00000000-0004-0000-0200-000000000000}"/>
  </hyperlinks>
  <pageMargins left="0.78749999999999998" right="0.78749999999999998" top="1.05277777777778" bottom="1.05277777777778" header="0.78749999999999998" footer="0.78749999999999998"/>
  <pageSetup paperSize="9" orientation="portrait" useFirstPageNumber="1" verticalDpi="0" r:id="rId2"/>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4"/>
  <sheetViews>
    <sheetView workbookViewId="0"/>
  </sheetViews>
  <sheetFormatPr baseColWidth="10" defaultColWidth="8.83203125" defaultRowHeight="13"/>
  <cols>
    <col min="1" max="1" width="39.5" customWidth="1"/>
    <col min="5" max="7" width="15.5" customWidth="1"/>
  </cols>
  <sheetData>
    <row r="1" spans="1:7" s="2" customFormat="1">
      <c r="A1" s="2" t="s">
        <v>1332</v>
      </c>
    </row>
    <row r="4" spans="1:7" ht="14" thickBot="1"/>
    <row r="5" spans="1:7">
      <c r="A5" s="33" t="s">
        <v>634</v>
      </c>
      <c r="B5" s="34" t="s">
        <v>595</v>
      </c>
      <c r="C5" s="34" t="s">
        <v>596</v>
      </c>
      <c r="D5" s="34" t="s">
        <v>597</v>
      </c>
      <c r="E5" s="34" t="s">
        <v>598</v>
      </c>
      <c r="F5" s="34" t="s">
        <v>599</v>
      </c>
      <c r="G5" s="35" t="s">
        <v>132</v>
      </c>
    </row>
    <row r="6" spans="1:7">
      <c r="A6" s="36" t="s">
        <v>556</v>
      </c>
      <c r="B6" s="26">
        <v>12</v>
      </c>
      <c r="C6" s="26">
        <v>12</v>
      </c>
      <c r="D6" s="26">
        <v>97</v>
      </c>
      <c r="E6" s="26" t="s">
        <v>666</v>
      </c>
      <c r="F6" s="26" t="s">
        <v>667</v>
      </c>
      <c r="G6" s="37" t="s">
        <v>665</v>
      </c>
    </row>
    <row r="7" spans="1:7">
      <c r="A7" s="36" t="s">
        <v>528</v>
      </c>
      <c r="B7" s="26">
        <v>10</v>
      </c>
      <c r="C7" s="26">
        <v>10</v>
      </c>
      <c r="D7" s="26">
        <v>111</v>
      </c>
      <c r="E7" s="26" t="s">
        <v>601</v>
      </c>
      <c r="F7" s="26" t="s">
        <v>602</v>
      </c>
      <c r="G7" s="37" t="s">
        <v>603</v>
      </c>
    </row>
    <row r="8" spans="1:7">
      <c r="A8" s="36" t="s">
        <v>540</v>
      </c>
      <c r="B8" s="26">
        <v>16</v>
      </c>
      <c r="C8" s="26">
        <v>14</v>
      </c>
      <c r="D8" s="26">
        <v>127</v>
      </c>
      <c r="E8" s="26" t="s">
        <v>668</v>
      </c>
      <c r="F8" s="26" t="s">
        <v>669</v>
      </c>
      <c r="G8" s="37" t="s">
        <v>670</v>
      </c>
    </row>
    <row r="9" spans="1:7">
      <c r="A9" s="36" t="s">
        <v>605</v>
      </c>
      <c r="B9" s="26">
        <v>14</v>
      </c>
      <c r="C9" s="26">
        <v>13</v>
      </c>
      <c r="D9" s="26">
        <v>102</v>
      </c>
      <c r="E9" s="26" t="s">
        <v>666</v>
      </c>
      <c r="F9" s="26" t="s">
        <v>671</v>
      </c>
      <c r="G9" s="37" t="s">
        <v>600</v>
      </c>
    </row>
    <row r="10" spans="1:7">
      <c r="A10" s="36" t="s">
        <v>544</v>
      </c>
      <c r="B10" s="26">
        <v>18</v>
      </c>
      <c r="C10" s="26">
        <v>17</v>
      </c>
      <c r="D10" s="26">
        <v>151</v>
      </c>
      <c r="E10" s="26" t="s">
        <v>604</v>
      </c>
      <c r="F10" s="26" t="s">
        <v>672</v>
      </c>
      <c r="G10" s="37" t="s">
        <v>673</v>
      </c>
    </row>
    <row r="11" spans="1:7">
      <c r="A11" s="36" t="s">
        <v>533</v>
      </c>
      <c r="B11" s="26">
        <v>4</v>
      </c>
      <c r="C11" s="26">
        <v>4</v>
      </c>
      <c r="D11" s="26">
        <v>64</v>
      </c>
      <c r="E11" s="26" t="s">
        <v>610</v>
      </c>
      <c r="F11" s="26" t="s">
        <v>611</v>
      </c>
      <c r="G11" s="37" t="s">
        <v>612</v>
      </c>
    </row>
    <row r="12" spans="1:7">
      <c r="A12" s="36" t="s">
        <v>539</v>
      </c>
      <c r="B12" s="26">
        <v>7</v>
      </c>
      <c r="C12" s="26">
        <v>7</v>
      </c>
      <c r="D12" s="26">
        <v>90</v>
      </c>
      <c r="E12" s="26" t="s">
        <v>674</v>
      </c>
      <c r="F12" s="26" t="s">
        <v>675</v>
      </c>
      <c r="G12" s="37" t="s">
        <v>676</v>
      </c>
    </row>
    <row r="13" spans="1:7">
      <c r="A13" s="36" t="s">
        <v>607</v>
      </c>
      <c r="B13" s="26">
        <v>8</v>
      </c>
      <c r="C13" s="26">
        <v>8</v>
      </c>
      <c r="D13" s="26">
        <v>77</v>
      </c>
      <c r="E13" s="26" t="s">
        <v>608</v>
      </c>
      <c r="F13" s="26" t="s">
        <v>609</v>
      </c>
      <c r="G13" s="37" t="s">
        <v>606</v>
      </c>
    </row>
    <row r="14" spans="1:7">
      <c r="A14" s="36" t="s">
        <v>613</v>
      </c>
      <c r="B14" s="26">
        <v>5</v>
      </c>
      <c r="C14" s="26">
        <v>4</v>
      </c>
      <c r="D14" s="26">
        <v>60</v>
      </c>
      <c r="E14" s="26" t="s">
        <v>610</v>
      </c>
      <c r="F14" s="26" t="s">
        <v>677</v>
      </c>
      <c r="G14" s="37" t="s">
        <v>612</v>
      </c>
    </row>
    <row r="15" spans="1:7">
      <c r="A15" s="36" t="s">
        <v>614</v>
      </c>
      <c r="B15" s="26">
        <v>9</v>
      </c>
      <c r="C15" s="26">
        <v>9</v>
      </c>
      <c r="D15" s="26">
        <v>106</v>
      </c>
      <c r="E15" s="26" t="s">
        <v>601</v>
      </c>
      <c r="F15" s="26" t="s">
        <v>615</v>
      </c>
      <c r="G15" s="37" t="s">
        <v>616</v>
      </c>
    </row>
    <row r="16" spans="1:7">
      <c r="A16" s="36" t="s">
        <v>617</v>
      </c>
      <c r="B16" s="26">
        <v>70</v>
      </c>
      <c r="C16" s="26">
        <v>66</v>
      </c>
      <c r="D16" s="26">
        <v>361</v>
      </c>
      <c r="E16" s="26" t="s">
        <v>622</v>
      </c>
      <c r="F16" s="26" t="s">
        <v>685</v>
      </c>
      <c r="G16" s="37" t="s">
        <v>684</v>
      </c>
    </row>
    <row r="17" spans="1:7">
      <c r="A17" s="36" t="s">
        <v>618</v>
      </c>
      <c r="B17" s="26">
        <v>38</v>
      </c>
      <c r="C17" s="26">
        <v>36</v>
      </c>
      <c r="D17" s="26">
        <v>235</v>
      </c>
      <c r="E17" s="26" t="s">
        <v>604</v>
      </c>
      <c r="F17" s="26" t="s">
        <v>678</v>
      </c>
      <c r="G17" s="37" t="s">
        <v>679</v>
      </c>
    </row>
    <row r="18" spans="1:7">
      <c r="A18" s="36" t="s">
        <v>619</v>
      </c>
      <c r="B18" s="26">
        <v>32</v>
      </c>
      <c r="C18" s="26">
        <v>30</v>
      </c>
      <c r="D18" s="26">
        <v>222</v>
      </c>
      <c r="E18" s="26" t="s">
        <v>604</v>
      </c>
      <c r="F18" s="26" t="s">
        <v>680</v>
      </c>
      <c r="G18" s="37" t="s">
        <v>681</v>
      </c>
    </row>
    <row r="19" spans="1:7">
      <c r="A19" s="36" t="s">
        <v>620</v>
      </c>
      <c r="B19" s="26">
        <v>33</v>
      </c>
      <c r="C19" s="26">
        <v>32</v>
      </c>
      <c r="D19" s="26">
        <v>232</v>
      </c>
      <c r="E19" s="26" t="s">
        <v>601</v>
      </c>
      <c r="F19" s="26" t="s">
        <v>683</v>
      </c>
      <c r="G19" s="37" t="s">
        <v>682</v>
      </c>
    </row>
    <row r="20" spans="1:7" s="7" customFormat="1" ht="14" thickBot="1">
      <c r="A20" s="38" t="s">
        <v>621</v>
      </c>
      <c r="B20" s="39">
        <v>103</v>
      </c>
      <c r="C20" s="39">
        <v>95</v>
      </c>
      <c r="D20" s="39">
        <v>464</v>
      </c>
      <c r="E20" s="39" t="s">
        <v>622</v>
      </c>
      <c r="F20" s="39" t="s">
        <v>686</v>
      </c>
      <c r="G20" s="40" t="s">
        <v>687</v>
      </c>
    </row>
    <row r="21" spans="1:7">
      <c r="A21" s="10"/>
      <c r="B21" s="10"/>
      <c r="C21" s="10"/>
      <c r="D21" s="10"/>
      <c r="E21" s="10"/>
      <c r="F21" s="10"/>
      <c r="G21" s="10"/>
    </row>
    <row r="22" spans="1:7">
      <c r="A22" t="s">
        <v>626</v>
      </c>
    </row>
    <row r="23" spans="1:7">
      <c r="A23" t="s">
        <v>623</v>
      </c>
    </row>
    <row r="24" spans="1:7">
      <c r="A24" t="s">
        <v>624</v>
      </c>
    </row>
    <row r="25" spans="1:7">
      <c r="A25" t="s">
        <v>625</v>
      </c>
    </row>
    <row r="27" spans="1:7">
      <c r="A27" t="s">
        <v>627</v>
      </c>
    </row>
    <row r="28" spans="1:7">
      <c r="A28" t="s">
        <v>628</v>
      </c>
    </row>
    <row r="29" spans="1:7">
      <c r="A29" t="s">
        <v>629</v>
      </c>
    </row>
    <row r="30" spans="1:7">
      <c r="A30" t="s">
        <v>630</v>
      </c>
    </row>
    <row r="31" spans="1:7">
      <c r="A31" t="s">
        <v>631</v>
      </c>
    </row>
    <row r="32" spans="1:7">
      <c r="A32" t="s">
        <v>632</v>
      </c>
    </row>
    <row r="33" spans="1:1">
      <c r="A33" t="s">
        <v>633</v>
      </c>
    </row>
    <row r="34" spans="1:1">
      <c r="A34" t="s">
        <v>688</v>
      </c>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6"/>
  <sheetViews>
    <sheetView workbookViewId="0"/>
  </sheetViews>
  <sheetFormatPr baseColWidth="10" defaultColWidth="8.83203125" defaultRowHeight="13"/>
  <cols>
    <col min="1" max="1" width="46.1640625" customWidth="1"/>
  </cols>
  <sheetData>
    <row r="1" spans="1:20" s="2" customFormat="1">
      <c r="A1" s="2" t="s">
        <v>1334</v>
      </c>
    </row>
    <row r="3" spans="1:20">
      <c r="A3" s="25" t="s">
        <v>1333</v>
      </c>
      <c r="B3" s="25"/>
      <c r="C3" s="25"/>
      <c r="D3" s="25"/>
      <c r="E3" s="25"/>
      <c r="F3" s="25"/>
      <c r="G3" s="25"/>
      <c r="H3" s="25"/>
      <c r="I3" s="25"/>
      <c r="J3" s="25"/>
      <c r="K3" s="25"/>
    </row>
    <row r="4" spans="1:20" ht="14" thickBot="1"/>
    <row r="5" spans="1:20" s="7" customFormat="1">
      <c r="A5" s="41" t="s">
        <v>658</v>
      </c>
      <c r="B5" s="42" t="s">
        <v>641</v>
      </c>
      <c r="C5" s="42" t="s">
        <v>642</v>
      </c>
      <c r="D5" s="42" t="s">
        <v>661</v>
      </c>
      <c r="E5" s="42" t="s">
        <v>643</v>
      </c>
      <c r="F5" s="42" t="s">
        <v>644</v>
      </c>
      <c r="G5" s="42" t="s">
        <v>645</v>
      </c>
      <c r="H5" s="42" t="s">
        <v>646</v>
      </c>
      <c r="I5" s="42" t="s">
        <v>647</v>
      </c>
      <c r="J5" s="42" t="s">
        <v>648</v>
      </c>
      <c r="K5" s="42" t="s">
        <v>649</v>
      </c>
      <c r="L5" s="42" t="s">
        <v>650</v>
      </c>
      <c r="M5" s="42" t="s">
        <v>651</v>
      </c>
      <c r="N5" s="42" t="s">
        <v>652</v>
      </c>
      <c r="O5" s="42" t="s">
        <v>653</v>
      </c>
      <c r="P5" s="42" t="s">
        <v>654</v>
      </c>
      <c r="Q5" s="42" t="s">
        <v>655</v>
      </c>
      <c r="R5" s="42" t="s">
        <v>656</v>
      </c>
      <c r="S5" s="43" t="s">
        <v>657</v>
      </c>
      <c r="T5" s="43" t="s">
        <v>1082</v>
      </c>
    </row>
    <row r="6" spans="1:20" s="7" customFormat="1">
      <c r="A6" s="44" t="s">
        <v>662</v>
      </c>
      <c r="B6" s="87">
        <v>66.666666666666657</v>
      </c>
      <c r="C6" s="87">
        <v>0</v>
      </c>
      <c r="D6" s="87">
        <v>66.666666666666657</v>
      </c>
      <c r="E6" s="87">
        <v>25</v>
      </c>
      <c r="F6" s="87">
        <v>41.666666666666671</v>
      </c>
      <c r="G6" s="87">
        <v>0</v>
      </c>
      <c r="H6" s="87">
        <v>0</v>
      </c>
      <c r="I6" s="87">
        <v>16.666666666666664</v>
      </c>
      <c r="J6" s="87">
        <v>16.666666666666664</v>
      </c>
      <c r="K6" s="87">
        <v>0</v>
      </c>
      <c r="L6" s="87">
        <v>8.3333333333333321</v>
      </c>
      <c r="M6" s="87">
        <v>8.3333333333333321</v>
      </c>
      <c r="N6" s="87">
        <v>0</v>
      </c>
      <c r="O6" s="87">
        <v>0</v>
      </c>
      <c r="P6" s="87">
        <v>0</v>
      </c>
      <c r="Q6" s="87">
        <v>0</v>
      </c>
      <c r="R6" s="87">
        <v>0</v>
      </c>
      <c r="S6" s="88">
        <v>0</v>
      </c>
      <c r="T6" s="88">
        <v>0</v>
      </c>
    </row>
    <row r="7" spans="1:20" s="7" customFormat="1">
      <c r="A7" s="44" t="s">
        <v>635</v>
      </c>
      <c r="B7" s="87">
        <v>40</v>
      </c>
      <c r="C7" s="87">
        <v>20</v>
      </c>
      <c r="D7" s="87">
        <v>10</v>
      </c>
      <c r="E7" s="87">
        <v>0</v>
      </c>
      <c r="F7" s="87">
        <v>10</v>
      </c>
      <c r="G7" s="87">
        <v>10</v>
      </c>
      <c r="H7" s="87">
        <v>0</v>
      </c>
      <c r="I7" s="87">
        <v>40</v>
      </c>
      <c r="J7" s="87">
        <v>30</v>
      </c>
      <c r="K7" s="87">
        <v>10</v>
      </c>
      <c r="L7" s="87">
        <v>0</v>
      </c>
      <c r="M7" s="87">
        <v>10</v>
      </c>
      <c r="N7" s="87">
        <v>0</v>
      </c>
      <c r="O7" s="87">
        <v>10</v>
      </c>
      <c r="P7" s="87">
        <v>0</v>
      </c>
      <c r="Q7" s="87">
        <v>0</v>
      </c>
      <c r="R7" s="87">
        <v>0</v>
      </c>
      <c r="S7" s="88">
        <v>0</v>
      </c>
      <c r="T7" s="88">
        <v>0</v>
      </c>
    </row>
    <row r="8" spans="1:20" s="7" customFormat="1">
      <c r="A8" s="44" t="s">
        <v>636</v>
      </c>
      <c r="B8" s="87">
        <v>64.285714285714292</v>
      </c>
      <c r="C8" s="87">
        <v>28.571428571428569</v>
      </c>
      <c r="D8" s="87">
        <v>35.714285714285715</v>
      </c>
      <c r="E8" s="87">
        <v>14.285714285714285</v>
      </c>
      <c r="F8" s="87">
        <v>21.428571428571427</v>
      </c>
      <c r="G8" s="87">
        <v>0</v>
      </c>
      <c r="H8" s="87">
        <v>7.1428571428571423</v>
      </c>
      <c r="I8" s="87">
        <v>28.571428571428569</v>
      </c>
      <c r="J8" s="87">
        <v>14.285714285714285</v>
      </c>
      <c r="K8" s="87">
        <v>14.285714285714285</v>
      </c>
      <c r="L8" s="87">
        <v>0</v>
      </c>
      <c r="M8" s="87">
        <v>0</v>
      </c>
      <c r="N8" s="87">
        <v>0</v>
      </c>
      <c r="O8" s="87">
        <v>0</v>
      </c>
      <c r="P8" s="87">
        <v>0</v>
      </c>
      <c r="Q8" s="87">
        <v>0</v>
      </c>
      <c r="R8" s="87">
        <v>0</v>
      </c>
      <c r="S8" s="88">
        <v>0</v>
      </c>
      <c r="T8" s="88">
        <v>0</v>
      </c>
    </row>
    <row r="9" spans="1:20" s="7" customFormat="1">
      <c r="A9" s="44" t="s">
        <v>637</v>
      </c>
      <c r="B9" s="87">
        <v>15.4</v>
      </c>
      <c r="C9" s="87">
        <v>0</v>
      </c>
      <c r="D9" s="87">
        <v>0</v>
      </c>
      <c r="E9" s="87">
        <v>0</v>
      </c>
      <c r="F9" s="87">
        <v>0</v>
      </c>
      <c r="G9" s="87">
        <v>15.384615384615385</v>
      </c>
      <c r="H9" s="87">
        <v>0</v>
      </c>
      <c r="I9" s="87">
        <v>61.53846153846154</v>
      </c>
      <c r="J9" s="87">
        <v>46.153846153846153</v>
      </c>
      <c r="K9" s="87">
        <v>15.384615384615385</v>
      </c>
      <c r="L9" s="87">
        <v>7.6923076923076925</v>
      </c>
      <c r="M9" s="87">
        <v>0</v>
      </c>
      <c r="N9" s="87">
        <v>0</v>
      </c>
      <c r="O9" s="87">
        <v>15.384615384615385</v>
      </c>
      <c r="P9" s="87">
        <v>0</v>
      </c>
      <c r="Q9" s="87">
        <v>0</v>
      </c>
      <c r="R9" s="87">
        <v>0</v>
      </c>
      <c r="S9" s="88">
        <v>0</v>
      </c>
      <c r="T9" s="88">
        <v>0</v>
      </c>
    </row>
    <row r="10" spans="1:20" s="7" customFormat="1">
      <c r="A10" s="44" t="s">
        <v>663</v>
      </c>
      <c r="B10" s="87">
        <v>23.52941176470588</v>
      </c>
      <c r="C10" s="87">
        <v>0</v>
      </c>
      <c r="D10" s="87">
        <v>17.647058823529413</v>
      </c>
      <c r="E10" s="87">
        <v>11.76470588235294</v>
      </c>
      <c r="F10" s="87">
        <v>5.8823529411764701</v>
      </c>
      <c r="G10" s="87">
        <v>5.8823529411764701</v>
      </c>
      <c r="H10" s="87">
        <v>5.8823529411764701</v>
      </c>
      <c r="I10" s="87">
        <v>47.058823529411761</v>
      </c>
      <c r="J10" s="87">
        <v>17.647058823529413</v>
      </c>
      <c r="K10" s="87">
        <v>29.411764705882355</v>
      </c>
      <c r="L10" s="87">
        <v>0</v>
      </c>
      <c r="M10" s="87">
        <v>0</v>
      </c>
      <c r="N10" s="87">
        <v>11.76470588235294</v>
      </c>
      <c r="O10" s="87">
        <v>0</v>
      </c>
      <c r="P10" s="87">
        <v>0</v>
      </c>
      <c r="Q10" s="87">
        <v>5.8823529411764701</v>
      </c>
      <c r="R10" s="87">
        <v>0</v>
      </c>
      <c r="S10" s="88">
        <v>5.8823529411764701</v>
      </c>
      <c r="T10" s="88">
        <v>0</v>
      </c>
    </row>
    <row r="11" spans="1:20" s="7" customFormat="1">
      <c r="A11" s="44" t="s">
        <v>639</v>
      </c>
      <c r="B11" s="87">
        <v>25</v>
      </c>
      <c r="C11" s="87">
        <v>0</v>
      </c>
      <c r="D11" s="87">
        <v>0</v>
      </c>
      <c r="E11" s="87">
        <v>0</v>
      </c>
      <c r="F11" s="87">
        <v>25</v>
      </c>
      <c r="G11" s="87">
        <v>0</v>
      </c>
      <c r="H11" s="87">
        <v>0</v>
      </c>
      <c r="I11" s="87">
        <v>50</v>
      </c>
      <c r="J11" s="87">
        <v>25</v>
      </c>
      <c r="K11" s="87">
        <v>25</v>
      </c>
      <c r="L11" s="87">
        <v>0</v>
      </c>
      <c r="M11" s="87">
        <v>25</v>
      </c>
      <c r="N11" s="87">
        <v>0</v>
      </c>
      <c r="O11" s="87">
        <v>0</v>
      </c>
      <c r="P11" s="87">
        <v>0</v>
      </c>
      <c r="Q11" s="87">
        <v>0</v>
      </c>
      <c r="R11" s="87">
        <v>0</v>
      </c>
      <c r="S11" s="88">
        <v>0</v>
      </c>
      <c r="T11" s="88">
        <v>0</v>
      </c>
    </row>
    <row r="12" spans="1:20" s="7" customFormat="1">
      <c r="A12" s="44" t="s">
        <v>664</v>
      </c>
      <c r="B12" s="87">
        <v>14.3</v>
      </c>
      <c r="C12" s="87">
        <v>0</v>
      </c>
      <c r="D12" s="87">
        <v>0</v>
      </c>
      <c r="E12" s="87">
        <v>0</v>
      </c>
      <c r="F12" s="87">
        <v>0</v>
      </c>
      <c r="G12" s="87">
        <v>14.285714285714285</v>
      </c>
      <c r="H12" s="87">
        <v>0</v>
      </c>
      <c r="I12" s="87">
        <v>28.571428571428569</v>
      </c>
      <c r="J12" s="87">
        <v>14.285714285714285</v>
      </c>
      <c r="K12" s="87">
        <v>14.285714285714285</v>
      </c>
      <c r="L12" s="87">
        <v>0</v>
      </c>
      <c r="M12" s="87">
        <v>42.857142857142854</v>
      </c>
      <c r="N12" s="87">
        <v>14.285714285714285</v>
      </c>
      <c r="O12" s="87">
        <v>0</v>
      </c>
      <c r="P12" s="87">
        <v>0</v>
      </c>
      <c r="Q12" s="87">
        <v>0</v>
      </c>
      <c r="R12" s="87">
        <v>0</v>
      </c>
      <c r="S12" s="88">
        <v>0</v>
      </c>
      <c r="T12" s="88">
        <v>0</v>
      </c>
    </row>
    <row r="13" spans="1:20" s="7" customFormat="1">
      <c r="A13" s="44" t="s">
        <v>638</v>
      </c>
      <c r="B13" s="87">
        <v>37.5</v>
      </c>
      <c r="C13" s="87">
        <v>25</v>
      </c>
      <c r="D13" s="87">
        <v>12.5</v>
      </c>
      <c r="E13" s="87">
        <v>0</v>
      </c>
      <c r="F13" s="87">
        <v>12.5</v>
      </c>
      <c r="G13" s="87">
        <v>0</v>
      </c>
      <c r="H13" s="87">
        <v>0</v>
      </c>
      <c r="I13" s="87">
        <v>50</v>
      </c>
      <c r="J13" s="87">
        <v>0</v>
      </c>
      <c r="K13" s="87">
        <v>50</v>
      </c>
      <c r="L13" s="87">
        <v>0</v>
      </c>
      <c r="M13" s="87">
        <v>0</v>
      </c>
      <c r="N13" s="87">
        <v>12.5</v>
      </c>
      <c r="O13" s="87">
        <v>0</v>
      </c>
      <c r="P13" s="87">
        <v>0</v>
      </c>
      <c r="Q13" s="87">
        <v>0</v>
      </c>
      <c r="R13" s="87">
        <v>0</v>
      </c>
      <c r="S13" s="88">
        <v>0</v>
      </c>
      <c r="T13" s="88">
        <v>0</v>
      </c>
    </row>
    <row r="14" spans="1:20" s="7" customFormat="1">
      <c r="A14" s="44" t="s">
        <v>660</v>
      </c>
      <c r="B14" s="87">
        <v>0</v>
      </c>
      <c r="C14" s="87">
        <v>0</v>
      </c>
      <c r="D14" s="87">
        <v>0</v>
      </c>
      <c r="E14" s="87">
        <v>0</v>
      </c>
      <c r="F14" s="87">
        <v>0</v>
      </c>
      <c r="G14" s="87">
        <v>0</v>
      </c>
      <c r="H14" s="87">
        <v>0</v>
      </c>
      <c r="I14" s="87">
        <v>50</v>
      </c>
      <c r="J14" s="87">
        <v>0</v>
      </c>
      <c r="K14" s="87">
        <v>50</v>
      </c>
      <c r="L14" s="87">
        <v>0</v>
      </c>
      <c r="M14" s="87">
        <v>25</v>
      </c>
      <c r="N14" s="87">
        <v>25</v>
      </c>
      <c r="O14" s="87">
        <v>0</v>
      </c>
      <c r="P14" s="87">
        <v>0</v>
      </c>
      <c r="Q14" s="87">
        <v>0</v>
      </c>
      <c r="R14" s="87">
        <v>0</v>
      </c>
      <c r="S14" s="88">
        <v>0</v>
      </c>
      <c r="T14" s="88">
        <v>0</v>
      </c>
    </row>
    <row r="15" spans="1:20" s="7" customFormat="1">
      <c r="A15" s="44" t="s">
        <v>640</v>
      </c>
      <c r="B15" s="87">
        <v>11.1</v>
      </c>
      <c r="C15" s="87">
        <v>0</v>
      </c>
      <c r="D15" s="87">
        <v>11.1</v>
      </c>
      <c r="E15" s="87">
        <v>11.111111111111111</v>
      </c>
      <c r="F15" s="87">
        <v>0</v>
      </c>
      <c r="G15" s="87">
        <v>0</v>
      </c>
      <c r="H15" s="87">
        <v>0</v>
      </c>
      <c r="I15" s="87">
        <v>55.555555555555557</v>
      </c>
      <c r="J15" s="87">
        <v>33.333333333333329</v>
      </c>
      <c r="K15" s="87">
        <v>22.222222222222221</v>
      </c>
      <c r="L15" s="87">
        <v>0</v>
      </c>
      <c r="M15" s="87">
        <v>22.222222222222221</v>
      </c>
      <c r="N15" s="87">
        <v>0</v>
      </c>
      <c r="O15" s="87">
        <v>0</v>
      </c>
      <c r="P15" s="87">
        <v>0</v>
      </c>
      <c r="Q15" s="87">
        <v>0</v>
      </c>
      <c r="R15" s="87">
        <v>11.111111111111111</v>
      </c>
      <c r="S15" s="88">
        <v>0</v>
      </c>
      <c r="T15" s="88">
        <v>0</v>
      </c>
    </row>
    <row r="16" spans="1:20" s="7" customFormat="1">
      <c r="A16" s="89" t="s">
        <v>852</v>
      </c>
      <c r="B16" s="87">
        <v>40.909090909090907</v>
      </c>
      <c r="C16" s="87">
        <v>9.0909090909090917</v>
      </c>
      <c r="D16" s="87">
        <v>25.8</v>
      </c>
      <c r="E16" s="87">
        <v>10.606060606060606</v>
      </c>
      <c r="F16" s="87">
        <v>15.151515151515152</v>
      </c>
      <c r="G16" s="87">
        <v>6.0606060606060606</v>
      </c>
      <c r="H16" s="87">
        <v>3.0303030303030303</v>
      </c>
      <c r="I16" s="87">
        <v>39.393939393939391</v>
      </c>
      <c r="J16" s="87">
        <v>24.242424242424242</v>
      </c>
      <c r="K16" s="87">
        <v>15.151515151515152</v>
      </c>
      <c r="L16" s="87">
        <v>3.0303030303030303</v>
      </c>
      <c r="M16" s="87">
        <v>3.0303030303030303</v>
      </c>
      <c r="N16" s="87">
        <v>3.0303030303030303</v>
      </c>
      <c r="O16" s="87">
        <v>4.5454545454545459</v>
      </c>
      <c r="P16" s="87">
        <v>0</v>
      </c>
      <c r="Q16" s="87">
        <v>1.5151515151515151</v>
      </c>
      <c r="R16" s="87">
        <v>0</v>
      </c>
      <c r="S16" s="88">
        <v>1.5151515151515151</v>
      </c>
      <c r="T16" s="88">
        <v>0</v>
      </c>
    </row>
    <row r="17" spans="1:20" s="7" customFormat="1">
      <c r="A17" s="89" t="s">
        <v>853</v>
      </c>
      <c r="B17" s="87">
        <v>58.333333333333336</v>
      </c>
      <c r="C17" s="87">
        <v>16.666666666666668</v>
      </c>
      <c r="D17" s="87">
        <v>38.9</v>
      </c>
      <c r="E17" s="87">
        <v>13.888888888888889</v>
      </c>
      <c r="F17" s="87">
        <v>25</v>
      </c>
      <c r="G17" s="87">
        <v>2.7777777777777777</v>
      </c>
      <c r="H17" s="87">
        <v>2.7777777777777777</v>
      </c>
      <c r="I17" s="87">
        <v>27.777777777777779</v>
      </c>
      <c r="J17" s="87">
        <v>19.444444444444443</v>
      </c>
      <c r="K17" s="87">
        <v>8.3333333333333339</v>
      </c>
      <c r="L17" s="87">
        <v>2.7777777777777777</v>
      </c>
      <c r="M17" s="87">
        <v>5.5555555555555554</v>
      </c>
      <c r="N17" s="87">
        <v>0</v>
      </c>
      <c r="O17" s="87">
        <v>2.7777777777777777</v>
      </c>
      <c r="P17" s="87">
        <v>0</v>
      </c>
      <c r="Q17" s="87">
        <v>0</v>
      </c>
      <c r="R17" s="87">
        <v>0</v>
      </c>
      <c r="S17" s="88">
        <v>0</v>
      </c>
      <c r="T17" s="88">
        <v>0</v>
      </c>
    </row>
    <row r="18" spans="1:20" s="7" customFormat="1">
      <c r="A18" s="89" t="s">
        <v>854</v>
      </c>
      <c r="B18" s="87">
        <v>20</v>
      </c>
      <c r="C18" s="87">
        <v>0</v>
      </c>
      <c r="D18" s="87">
        <v>10</v>
      </c>
      <c r="E18" s="87">
        <v>6.666666666666667</v>
      </c>
      <c r="F18" s="87">
        <v>3.3333333333333335</v>
      </c>
      <c r="G18" s="87">
        <v>10</v>
      </c>
      <c r="H18" s="87">
        <v>3.3333333333333335</v>
      </c>
      <c r="I18" s="87">
        <v>53.333333333333336</v>
      </c>
      <c r="J18" s="87">
        <v>30</v>
      </c>
      <c r="K18" s="87">
        <v>23.333333333333332</v>
      </c>
      <c r="L18" s="87">
        <v>3.3333333333333335</v>
      </c>
      <c r="M18" s="87">
        <v>0</v>
      </c>
      <c r="N18" s="87">
        <v>6.666666666666667</v>
      </c>
      <c r="O18" s="87">
        <v>6.666666666666667</v>
      </c>
      <c r="P18" s="87">
        <v>0</v>
      </c>
      <c r="Q18" s="87">
        <v>3.3333333333333335</v>
      </c>
      <c r="R18" s="87">
        <v>0</v>
      </c>
      <c r="S18" s="88">
        <v>3.3333333333333335</v>
      </c>
      <c r="T18" s="88">
        <v>0</v>
      </c>
    </row>
    <row r="19" spans="1:20" s="7" customFormat="1">
      <c r="A19" s="89" t="s">
        <v>855</v>
      </c>
      <c r="B19" s="87">
        <v>18.75</v>
      </c>
      <c r="C19" s="87">
        <v>6.25</v>
      </c>
      <c r="D19" s="87">
        <v>9.4</v>
      </c>
      <c r="E19" s="87">
        <v>3.125</v>
      </c>
      <c r="F19" s="87">
        <v>6.25</v>
      </c>
      <c r="G19" s="87">
        <v>3.125</v>
      </c>
      <c r="H19" s="87">
        <v>0</v>
      </c>
      <c r="I19" s="87">
        <v>46.875</v>
      </c>
      <c r="J19" s="87">
        <v>15.625</v>
      </c>
      <c r="K19" s="87">
        <v>31.25</v>
      </c>
      <c r="L19" s="87">
        <v>0</v>
      </c>
      <c r="M19" s="87">
        <v>21.875</v>
      </c>
      <c r="N19" s="87">
        <v>9.375</v>
      </c>
      <c r="O19" s="87">
        <v>0</v>
      </c>
      <c r="P19" s="87">
        <v>0</v>
      </c>
      <c r="Q19" s="87">
        <v>0</v>
      </c>
      <c r="R19" s="87">
        <v>3.125</v>
      </c>
      <c r="S19" s="88">
        <v>0</v>
      </c>
      <c r="T19" s="88">
        <v>0</v>
      </c>
    </row>
    <row r="20" spans="1:20" s="7" customFormat="1">
      <c r="A20" s="90" t="s">
        <v>856</v>
      </c>
      <c r="B20" s="87">
        <v>33.673469387755105</v>
      </c>
      <c r="C20" s="87">
        <v>8.1632653061224492</v>
      </c>
      <c r="D20" s="87">
        <v>20.399999999999999</v>
      </c>
      <c r="E20" s="87">
        <v>8.1632653061224492</v>
      </c>
      <c r="F20" s="87">
        <v>12.244897959183673</v>
      </c>
      <c r="G20" s="87">
        <v>5.1020408163265305</v>
      </c>
      <c r="H20" s="87">
        <v>2.0408163265306123</v>
      </c>
      <c r="I20" s="87">
        <v>41.836734693877553</v>
      </c>
      <c r="J20" s="87">
        <v>21.428571428571427</v>
      </c>
      <c r="K20" s="87">
        <v>20.408163265306122</v>
      </c>
      <c r="L20" s="87">
        <v>2.0408163265306123</v>
      </c>
      <c r="M20" s="87">
        <v>9.183673469387756</v>
      </c>
      <c r="N20" s="87">
        <v>5.1020408163265305</v>
      </c>
      <c r="O20" s="87">
        <v>3.0612244897959182</v>
      </c>
      <c r="P20" s="87">
        <v>0</v>
      </c>
      <c r="Q20" s="87">
        <v>1.0204081632653061</v>
      </c>
      <c r="R20" s="87">
        <v>1.0204081632653061</v>
      </c>
      <c r="S20" s="88">
        <v>1.0204081632653061</v>
      </c>
      <c r="T20" s="88">
        <v>1.0204081632653061</v>
      </c>
    </row>
    <row r="21" spans="1:20" s="7" customFormat="1" ht="14" thickBot="1">
      <c r="A21" s="91" t="s">
        <v>857</v>
      </c>
      <c r="B21" s="92">
        <v>24.1</v>
      </c>
      <c r="C21" s="92">
        <v>1.44</v>
      </c>
      <c r="D21" s="92">
        <v>21.2</v>
      </c>
      <c r="E21" s="92">
        <v>6.5</v>
      </c>
      <c r="F21" s="92">
        <v>14.7</v>
      </c>
      <c r="G21" s="92">
        <v>1.44</v>
      </c>
      <c r="H21" s="92">
        <v>3.6</v>
      </c>
      <c r="I21" s="92">
        <v>33.200000000000003</v>
      </c>
      <c r="J21" s="92">
        <v>11.3</v>
      </c>
      <c r="K21" s="92">
        <v>21.9</v>
      </c>
      <c r="L21" s="92">
        <v>5.5</v>
      </c>
      <c r="M21" s="92">
        <v>6.1</v>
      </c>
      <c r="N21" s="92">
        <v>5.5</v>
      </c>
      <c r="O21" s="92">
        <v>3.7</v>
      </c>
      <c r="P21" s="92">
        <v>1.2</v>
      </c>
      <c r="Q21" s="92">
        <v>1.8</v>
      </c>
      <c r="R21" s="92">
        <v>0</v>
      </c>
      <c r="S21" s="93">
        <v>0.4</v>
      </c>
      <c r="T21" s="93">
        <v>14.9</v>
      </c>
    </row>
    <row r="23" spans="1:20">
      <c r="A23" t="s">
        <v>626</v>
      </c>
    </row>
    <row r="24" spans="1:20">
      <c r="A24" t="s">
        <v>623</v>
      </c>
    </row>
    <row r="25" spans="1:20">
      <c r="A25" t="s">
        <v>624</v>
      </c>
    </row>
    <row r="26" spans="1:20">
      <c r="A26" t="s">
        <v>659</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workbookViewId="0"/>
  </sheetViews>
  <sheetFormatPr baseColWidth="10" defaultColWidth="8.83203125" defaultRowHeight="13"/>
  <cols>
    <col min="1" max="1" width="37.33203125" customWidth="1"/>
    <col min="2" max="9" width="29.83203125" customWidth="1"/>
  </cols>
  <sheetData>
    <row r="1" spans="1:9" s="2" customFormat="1" ht="17">
      <c r="A1" s="104" t="s">
        <v>1335</v>
      </c>
    </row>
    <row r="3" spans="1:9" ht="17">
      <c r="A3" s="104" t="s">
        <v>922</v>
      </c>
    </row>
    <row r="4" spans="1:9" ht="14" thickBot="1"/>
    <row r="5" spans="1:9">
      <c r="A5" s="29"/>
      <c r="B5" s="42" t="s">
        <v>556</v>
      </c>
      <c r="C5" s="42" t="s">
        <v>528</v>
      </c>
      <c r="D5" s="42" t="s">
        <v>540</v>
      </c>
      <c r="E5" s="42" t="s">
        <v>605</v>
      </c>
      <c r="F5" s="42" t="s">
        <v>544</v>
      </c>
      <c r="G5" s="42" t="s">
        <v>728</v>
      </c>
      <c r="H5" s="42" t="s">
        <v>918</v>
      </c>
      <c r="I5" s="43" t="s">
        <v>919</v>
      </c>
    </row>
    <row r="6" spans="1:9" ht="15">
      <c r="A6" s="44" t="s">
        <v>662</v>
      </c>
      <c r="B6" s="27"/>
      <c r="C6" s="99" t="s">
        <v>732</v>
      </c>
      <c r="D6" s="100" t="s">
        <v>733</v>
      </c>
      <c r="E6" s="100" t="s">
        <v>734</v>
      </c>
      <c r="F6" s="100" t="s">
        <v>735</v>
      </c>
      <c r="G6" s="100" t="s">
        <v>734</v>
      </c>
      <c r="H6" s="100" t="s">
        <v>736</v>
      </c>
      <c r="I6" s="101" t="s">
        <v>737</v>
      </c>
    </row>
    <row r="7" spans="1:9">
      <c r="A7" s="44" t="s">
        <v>635</v>
      </c>
      <c r="B7" s="102" t="s">
        <v>738</v>
      </c>
      <c r="C7" s="27"/>
      <c r="D7" s="28" t="s">
        <v>739</v>
      </c>
      <c r="E7" s="28" t="s">
        <v>740</v>
      </c>
      <c r="F7" s="28" t="s">
        <v>741</v>
      </c>
      <c r="G7" s="28" t="s">
        <v>742</v>
      </c>
      <c r="H7" s="28" t="s">
        <v>743</v>
      </c>
      <c r="I7" s="30" t="s">
        <v>744</v>
      </c>
    </row>
    <row r="8" spans="1:9">
      <c r="A8" s="44" t="s">
        <v>636</v>
      </c>
      <c r="B8" s="27" t="s">
        <v>745</v>
      </c>
      <c r="C8" s="27" t="s">
        <v>746</v>
      </c>
      <c r="D8" s="27"/>
      <c r="E8" s="100" t="s">
        <v>747</v>
      </c>
      <c r="F8" s="100" t="s">
        <v>748</v>
      </c>
      <c r="G8" s="100" t="s">
        <v>749</v>
      </c>
      <c r="H8" s="100" t="s">
        <v>750</v>
      </c>
      <c r="I8" s="101" t="s">
        <v>751</v>
      </c>
    </row>
    <row r="9" spans="1:9">
      <c r="A9" s="44" t="s">
        <v>637</v>
      </c>
      <c r="B9" s="102" t="s">
        <v>752</v>
      </c>
      <c r="C9" s="27" t="s">
        <v>753</v>
      </c>
      <c r="D9" s="102" t="s">
        <v>754</v>
      </c>
      <c r="E9" s="27"/>
      <c r="F9" s="28" t="s">
        <v>755</v>
      </c>
      <c r="G9" s="100" t="s">
        <v>756</v>
      </c>
      <c r="H9" s="100" t="s">
        <v>757</v>
      </c>
      <c r="I9" s="101" t="s">
        <v>758</v>
      </c>
    </row>
    <row r="10" spans="1:9">
      <c r="A10" s="44" t="s">
        <v>663</v>
      </c>
      <c r="B10" s="27" t="s">
        <v>759</v>
      </c>
      <c r="C10" s="27" t="s">
        <v>760</v>
      </c>
      <c r="D10" s="27" t="s">
        <v>761</v>
      </c>
      <c r="E10" s="27" t="s">
        <v>762</v>
      </c>
      <c r="F10" s="27"/>
      <c r="G10" s="28" t="s">
        <v>763</v>
      </c>
      <c r="H10" s="28" t="s">
        <v>764</v>
      </c>
      <c r="I10" s="30" t="s">
        <v>765</v>
      </c>
    </row>
    <row r="11" spans="1:9">
      <c r="A11" s="44" t="s">
        <v>786</v>
      </c>
      <c r="B11" s="102" t="s">
        <v>766</v>
      </c>
      <c r="C11" s="27" t="s">
        <v>767</v>
      </c>
      <c r="D11" s="102" t="s">
        <v>768</v>
      </c>
      <c r="E11" s="102" t="s">
        <v>769</v>
      </c>
      <c r="F11" s="27" t="s">
        <v>770</v>
      </c>
      <c r="G11" s="27"/>
      <c r="H11" s="100" t="s">
        <v>771</v>
      </c>
      <c r="I11" s="101" t="s">
        <v>772</v>
      </c>
    </row>
    <row r="12" spans="1:9">
      <c r="A12" s="44" t="s">
        <v>787</v>
      </c>
      <c r="B12" s="102" t="s">
        <v>773</v>
      </c>
      <c r="C12" s="27" t="s">
        <v>774</v>
      </c>
      <c r="D12" s="27" t="s">
        <v>775</v>
      </c>
      <c r="E12" s="102" t="s">
        <v>776</v>
      </c>
      <c r="F12" s="27" t="s">
        <v>777</v>
      </c>
      <c r="G12" s="102" t="s">
        <v>778</v>
      </c>
      <c r="H12" s="27"/>
      <c r="I12" s="101" t="s">
        <v>771</v>
      </c>
    </row>
    <row r="13" spans="1:9" ht="14" thickBot="1">
      <c r="A13" s="45" t="s">
        <v>788</v>
      </c>
      <c r="B13" s="103" t="s">
        <v>779</v>
      </c>
      <c r="C13" s="31" t="s">
        <v>780</v>
      </c>
      <c r="D13" s="31" t="s">
        <v>781</v>
      </c>
      <c r="E13" s="103" t="s">
        <v>782</v>
      </c>
      <c r="F13" s="31" t="s">
        <v>783</v>
      </c>
      <c r="G13" s="103" t="s">
        <v>784</v>
      </c>
      <c r="H13" s="103" t="s">
        <v>785</v>
      </c>
      <c r="I13" s="32"/>
    </row>
    <row r="16" spans="1:9" ht="14" thickBot="1"/>
    <row r="17" spans="1:6">
      <c r="A17" s="29"/>
      <c r="B17" s="42" t="s">
        <v>920</v>
      </c>
      <c r="C17" s="42" t="s">
        <v>921</v>
      </c>
      <c r="D17" s="42" t="s">
        <v>728</v>
      </c>
      <c r="E17" s="42" t="s">
        <v>918</v>
      </c>
      <c r="F17" s="43" t="s">
        <v>919</v>
      </c>
    </row>
    <row r="18" spans="1:6" ht="15">
      <c r="A18" s="44" t="s">
        <v>900</v>
      </c>
      <c r="B18" s="27"/>
      <c r="C18" s="105" t="s">
        <v>905</v>
      </c>
      <c r="D18" s="28" t="s">
        <v>771</v>
      </c>
      <c r="E18" s="28" t="s">
        <v>906</v>
      </c>
      <c r="F18" s="30" t="s">
        <v>732</v>
      </c>
    </row>
    <row r="19" spans="1:6">
      <c r="A19" s="44" t="s">
        <v>901</v>
      </c>
      <c r="B19" s="102" t="s">
        <v>907</v>
      </c>
      <c r="C19" s="27"/>
      <c r="D19" s="28" t="s">
        <v>908</v>
      </c>
      <c r="E19" s="28" t="s">
        <v>909</v>
      </c>
      <c r="F19" s="30" t="s">
        <v>910</v>
      </c>
    </row>
    <row r="20" spans="1:6">
      <c r="A20" s="44" t="s">
        <v>902</v>
      </c>
      <c r="B20" s="102" t="s">
        <v>911</v>
      </c>
      <c r="C20" s="27" t="s">
        <v>912</v>
      </c>
      <c r="D20" s="27"/>
      <c r="E20" s="28" t="s">
        <v>734</v>
      </c>
      <c r="F20" s="30" t="s">
        <v>913</v>
      </c>
    </row>
    <row r="21" spans="1:6">
      <c r="A21" s="44" t="s">
        <v>903</v>
      </c>
      <c r="B21" s="27" t="s">
        <v>914</v>
      </c>
      <c r="C21" s="27" t="s">
        <v>915</v>
      </c>
      <c r="D21" s="102" t="s">
        <v>778</v>
      </c>
      <c r="E21" s="27"/>
      <c r="F21" s="30" t="s">
        <v>771</v>
      </c>
    </row>
    <row r="22" spans="1:6" ht="14" thickBot="1">
      <c r="A22" s="45" t="s">
        <v>904</v>
      </c>
      <c r="B22" s="103" t="s">
        <v>916</v>
      </c>
      <c r="C22" s="31" t="s">
        <v>917</v>
      </c>
      <c r="D22" s="103" t="s">
        <v>784</v>
      </c>
      <c r="E22" s="103" t="s">
        <v>785</v>
      </c>
      <c r="F22" s="32"/>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76"/>
  <sheetViews>
    <sheetView workbookViewId="0"/>
  </sheetViews>
  <sheetFormatPr baseColWidth="10" defaultColWidth="8.83203125" defaultRowHeight="13"/>
  <cols>
    <col min="1" max="1" width="22.6640625" customWidth="1"/>
    <col min="10" max="10" width="19.1640625" customWidth="1"/>
  </cols>
  <sheetData>
    <row r="1" spans="1:5">
      <c r="A1" s="2" t="s">
        <v>1336</v>
      </c>
    </row>
    <row r="4" spans="1:5">
      <c r="A4" s="2" t="s">
        <v>799</v>
      </c>
    </row>
    <row r="5" spans="1:5">
      <c r="A5" t="s">
        <v>849</v>
      </c>
    </row>
    <row r="6" spans="1:5">
      <c r="A6" t="s">
        <v>800</v>
      </c>
    </row>
    <row r="7" spans="1:5">
      <c r="B7" t="s">
        <v>801</v>
      </c>
    </row>
    <row r="8" spans="1:5">
      <c r="B8" t="s">
        <v>802</v>
      </c>
    </row>
    <row r="9" spans="1:5">
      <c r="B9" t="s">
        <v>803</v>
      </c>
    </row>
    <row r="10" spans="1:5">
      <c r="B10" t="s">
        <v>804</v>
      </c>
    </row>
    <row r="12" spans="1:5">
      <c r="A12" s="224" t="s">
        <v>1071</v>
      </c>
      <c r="B12" s="224"/>
      <c r="C12" s="224"/>
      <c r="D12" s="224"/>
      <c r="E12" s="129"/>
    </row>
    <row r="13" spans="1:5" ht="24">
      <c r="A13" s="225" t="s">
        <v>1070</v>
      </c>
      <c r="B13" s="225"/>
      <c r="C13" s="130" t="s">
        <v>595</v>
      </c>
      <c r="D13" s="131" t="s">
        <v>1072</v>
      </c>
      <c r="E13" s="129"/>
    </row>
    <row r="14" spans="1:5">
      <c r="A14" s="226" t="s">
        <v>1083</v>
      </c>
      <c r="B14" s="132" t="s">
        <v>700</v>
      </c>
      <c r="C14" s="133">
        <v>27</v>
      </c>
      <c r="D14" s="134">
        <v>0.40909090909090912</v>
      </c>
      <c r="E14" s="129"/>
    </row>
    <row r="15" spans="1:5">
      <c r="A15" s="219"/>
      <c r="B15" s="135" t="s">
        <v>132</v>
      </c>
      <c r="C15" s="136">
        <v>26</v>
      </c>
      <c r="D15" s="137">
        <v>0.39393939393939392</v>
      </c>
      <c r="E15" s="129"/>
    </row>
    <row r="16" spans="1:5">
      <c r="A16" s="219"/>
      <c r="B16" s="135" t="s">
        <v>1082</v>
      </c>
      <c r="C16" s="136">
        <v>13</v>
      </c>
      <c r="D16" s="137">
        <v>0.19696969696969696</v>
      </c>
      <c r="E16" s="129"/>
    </row>
    <row r="17" spans="1:9">
      <c r="A17" s="219" t="s">
        <v>1073</v>
      </c>
      <c r="B17" s="219"/>
      <c r="C17" s="136">
        <v>66</v>
      </c>
      <c r="D17" s="137">
        <v>1</v>
      </c>
      <c r="E17" s="129"/>
    </row>
    <row r="18" spans="1:9">
      <c r="A18" s="219" t="s">
        <v>1074</v>
      </c>
      <c r="B18" s="219"/>
      <c r="C18" s="136">
        <v>0</v>
      </c>
      <c r="D18" s="138"/>
      <c r="E18" s="129"/>
    </row>
    <row r="19" spans="1:9">
      <c r="A19" s="219" t="s">
        <v>1075</v>
      </c>
      <c r="B19" s="219"/>
      <c r="C19" s="136">
        <v>66</v>
      </c>
      <c r="D19" s="138"/>
      <c r="E19" s="129"/>
    </row>
    <row r="20" spans="1:9">
      <c r="A20" s="220" t="s">
        <v>1076</v>
      </c>
      <c r="B20" s="220"/>
      <c r="C20" s="139" t="s">
        <v>1078</v>
      </c>
      <c r="D20" s="140"/>
      <c r="E20" s="129"/>
    </row>
    <row r="21" spans="1:9" ht="27" customHeight="1">
      <c r="A21" s="221" t="s">
        <v>1077</v>
      </c>
      <c r="B21" s="221"/>
      <c r="C21" s="221"/>
      <c r="D21" s="221"/>
      <c r="E21" s="129"/>
    </row>
    <row r="23" spans="1:9">
      <c r="A23" s="217" t="s">
        <v>805</v>
      </c>
      <c r="B23" s="217"/>
      <c r="C23" s="217"/>
      <c r="D23" s="217"/>
      <c r="E23" s="217"/>
      <c r="F23" s="217"/>
      <c r="G23" s="217"/>
      <c r="H23" s="217"/>
      <c r="I23" s="46"/>
    </row>
    <row r="24" spans="1:9" ht="24">
      <c r="A24" s="213" t="s">
        <v>806</v>
      </c>
      <c r="B24" s="213"/>
      <c r="C24" s="215" t="s">
        <v>807</v>
      </c>
      <c r="D24" s="207" t="s">
        <v>808</v>
      </c>
      <c r="E24" s="47" t="s">
        <v>809</v>
      </c>
      <c r="F24" s="207" t="s">
        <v>810</v>
      </c>
      <c r="G24" s="207"/>
      <c r="H24" s="209"/>
      <c r="I24" s="46"/>
    </row>
    <row r="25" spans="1:9" ht="24">
      <c r="A25" s="214"/>
      <c r="B25" s="214"/>
      <c r="C25" s="216"/>
      <c r="D25" s="208"/>
      <c r="E25" s="48" t="s">
        <v>811</v>
      </c>
      <c r="F25" s="48" t="s">
        <v>824</v>
      </c>
      <c r="G25" s="48" t="s">
        <v>812</v>
      </c>
      <c r="H25" s="49" t="s">
        <v>813</v>
      </c>
      <c r="I25" s="46"/>
    </row>
    <row r="26" spans="1:9">
      <c r="A26" s="50" t="s">
        <v>814</v>
      </c>
      <c r="B26" s="51" t="s">
        <v>815</v>
      </c>
      <c r="C26" s="52" t="s">
        <v>818</v>
      </c>
      <c r="D26" s="53" t="s">
        <v>819</v>
      </c>
      <c r="E26" s="54">
        <v>100.437</v>
      </c>
      <c r="F26" s="55"/>
      <c r="G26" s="53"/>
      <c r="H26" s="56"/>
      <c r="I26" s="46"/>
    </row>
    <row r="27" spans="1:9">
      <c r="A27" s="57" t="s">
        <v>816</v>
      </c>
      <c r="B27" s="58" t="s">
        <v>817</v>
      </c>
      <c r="C27" s="59" t="s">
        <v>818</v>
      </c>
      <c r="D27" s="60" t="s">
        <v>820</v>
      </c>
      <c r="E27" s="61">
        <v>93.203000000000003</v>
      </c>
      <c r="F27" s="61">
        <v>7.2339209094880061</v>
      </c>
      <c r="G27" s="62">
        <v>2</v>
      </c>
      <c r="H27" s="63">
        <v>2.6864207495730159E-2</v>
      </c>
      <c r="I27" s="46"/>
    </row>
    <row r="28" spans="1:9">
      <c r="A28" s="212" t="s">
        <v>821</v>
      </c>
      <c r="B28" s="212"/>
      <c r="C28" s="212"/>
      <c r="D28" s="212"/>
      <c r="E28" s="212"/>
      <c r="F28" s="212"/>
      <c r="G28" s="212"/>
      <c r="H28" s="212"/>
      <c r="I28" s="46"/>
    </row>
    <row r="29" spans="1:9">
      <c r="A29" s="212" t="s">
        <v>822</v>
      </c>
      <c r="B29" s="212"/>
      <c r="C29" s="212"/>
      <c r="D29" s="212"/>
      <c r="E29" s="212"/>
      <c r="F29" s="212"/>
      <c r="G29" s="212"/>
      <c r="H29" s="212"/>
      <c r="I29" s="46"/>
    </row>
    <row r="30" spans="1:9">
      <c r="A30" s="212" t="s">
        <v>823</v>
      </c>
      <c r="B30" s="212"/>
      <c r="C30" s="212"/>
      <c r="D30" s="212"/>
      <c r="E30" s="212"/>
      <c r="F30" s="212"/>
      <c r="G30" s="212"/>
      <c r="H30" s="212"/>
      <c r="I30" s="46"/>
    </row>
    <row r="32" spans="1:9">
      <c r="A32" s="217" t="s">
        <v>825</v>
      </c>
      <c r="B32" s="217"/>
      <c r="C32" s="217"/>
      <c r="D32" s="217"/>
      <c r="E32" s="217"/>
      <c r="F32" s="46"/>
    </row>
    <row r="33" spans="1:6" ht="24">
      <c r="A33" s="213" t="s">
        <v>806</v>
      </c>
      <c r="B33" s="64" t="s">
        <v>809</v>
      </c>
      <c r="C33" s="207" t="s">
        <v>826</v>
      </c>
      <c r="D33" s="207"/>
      <c r="E33" s="209"/>
      <c r="F33" s="46"/>
    </row>
    <row r="34" spans="1:6" ht="24">
      <c r="A34" s="214"/>
      <c r="B34" s="65" t="s">
        <v>811</v>
      </c>
      <c r="C34" s="48" t="s">
        <v>827</v>
      </c>
      <c r="D34" s="48" t="s">
        <v>812</v>
      </c>
      <c r="E34" s="49" t="s">
        <v>813</v>
      </c>
      <c r="F34" s="46"/>
    </row>
    <row r="35" spans="1:6">
      <c r="A35" s="50" t="s">
        <v>828</v>
      </c>
      <c r="B35" s="54">
        <v>100.437</v>
      </c>
      <c r="C35" s="53"/>
      <c r="D35" s="53"/>
      <c r="E35" s="56"/>
      <c r="F35" s="46"/>
    </row>
    <row r="36" spans="1:6">
      <c r="A36" s="57" t="s">
        <v>829</v>
      </c>
      <c r="B36" s="61">
        <v>93.203000000000003</v>
      </c>
      <c r="C36" s="61">
        <v>7.2339209094880061</v>
      </c>
      <c r="D36" s="62">
        <v>2</v>
      </c>
      <c r="E36" s="63">
        <v>2.6864207495730159E-2</v>
      </c>
      <c r="F36" s="46"/>
    </row>
    <row r="39" spans="1:6">
      <c r="A39" s="217" t="s">
        <v>830</v>
      </c>
      <c r="B39" s="217"/>
      <c r="C39" s="46"/>
    </row>
    <row r="40" spans="1:6">
      <c r="A40" s="68" t="s">
        <v>831</v>
      </c>
      <c r="B40" s="69">
        <v>0.10381181688806862</v>
      </c>
      <c r="C40" s="46"/>
    </row>
    <row r="41" spans="1:6">
      <c r="A41" s="70" t="s">
        <v>832</v>
      </c>
      <c r="B41" s="71">
        <v>0.11821106146294026</v>
      </c>
      <c r="C41" s="46"/>
    </row>
    <row r="42" spans="1:6">
      <c r="A42" s="72" t="s">
        <v>833</v>
      </c>
      <c r="B42" s="73">
        <v>5.2061498948137941E-2</v>
      </c>
      <c r="C42" s="46"/>
    </row>
    <row r="45" spans="1:6">
      <c r="A45" s="217" t="s">
        <v>826</v>
      </c>
      <c r="B45" s="217"/>
      <c r="C45" s="217"/>
      <c r="D45" s="217"/>
      <c r="E45" s="217"/>
      <c r="F45" s="46"/>
    </row>
    <row r="46" spans="1:6" ht="24">
      <c r="A46" s="213" t="s">
        <v>834</v>
      </c>
      <c r="B46" s="64" t="s">
        <v>809</v>
      </c>
      <c r="C46" s="207" t="s">
        <v>826</v>
      </c>
      <c r="D46" s="207"/>
      <c r="E46" s="209"/>
      <c r="F46" s="46"/>
    </row>
    <row r="47" spans="1:6" ht="48">
      <c r="A47" s="214"/>
      <c r="B47" s="65" t="s">
        <v>835</v>
      </c>
      <c r="C47" s="48" t="s">
        <v>827</v>
      </c>
      <c r="D47" s="48" t="s">
        <v>812</v>
      </c>
      <c r="E47" s="49" t="s">
        <v>813</v>
      </c>
      <c r="F47" s="46"/>
    </row>
    <row r="48" spans="1:6">
      <c r="A48" s="50" t="s">
        <v>819</v>
      </c>
      <c r="B48" s="66">
        <v>98.442999999999998</v>
      </c>
      <c r="C48" s="54">
        <v>5.2399756764447432</v>
      </c>
      <c r="D48" s="74">
        <v>2</v>
      </c>
      <c r="E48" s="75">
        <v>7.2803748245048122E-2</v>
      </c>
      <c r="F48" s="46"/>
    </row>
    <row r="49" spans="1:11">
      <c r="A49" s="57" t="s">
        <v>820</v>
      </c>
      <c r="B49" s="67">
        <v>100.437</v>
      </c>
      <c r="C49" s="61">
        <v>7.2339209094880061</v>
      </c>
      <c r="D49" s="62">
        <v>2</v>
      </c>
      <c r="E49" s="63">
        <v>2.6864207495730159E-2</v>
      </c>
      <c r="F49" s="46"/>
    </row>
    <row r="50" spans="1:11" ht="42" customHeight="1">
      <c r="A50" s="212" t="s">
        <v>836</v>
      </c>
      <c r="B50" s="212"/>
      <c r="C50" s="212"/>
      <c r="D50" s="212"/>
      <c r="E50" s="212"/>
      <c r="F50" s="46"/>
    </row>
    <row r="53" spans="1:11">
      <c r="A53" s="217" t="s">
        <v>837</v>
      </c>
      <c r="B53" s="217"/>
      <c r="C53" s="217"/>
      <c r="D53" s="217"/>
      <c r="E53" s="217"/>
      <c r="F53" s="217"/>
      <c r="G53" s="217"/>
      <c r="H53" s="217"/>
      <c r="I53" s="217"/>
      <c r="J53" s="217"/>
      <c r="K53" s="46"/>
    </row>
    <row r="54" spans="1:11">
      <c r="A54" s="213" t="s">
        <v>844</v>
      </c>
      <c r="B54" s="213"/>
      <c r="C54" s="215" t="s">
        <v>691</v>
      </c>
      <c r="D54" s="207" t="s">
        <v>838</v>
      </c>
      <c r="E54" s="207" t="s">
        <v>839</v>
      </c>
      <c r="F54" s="207" t="s">
        <v>812</v>
      </c>
      <c r="G54" s="207" t="s">
        <v>813</v>
      </c>
      <c r="H54" s="207" t="s">
        <v>840</v>
      </c>
      <c r="I54" s="207" t="s">
        <v>841</v>
      </c>
      <c r="J54" s="209"/>
      <c r="K54" s="46"/>
    </row>
    <row r="55" spans="1:11">
      <c r="A55" s="214"/>
      <c r="B55" s="214"/>
      <c r="C55" s="216"/>
      <c r="D55" s="208"/>
      <c r="E55" s="208"/>
      <c r="F55" s="208"/>
      <c r="G55" s="208"/>
      <c r="H55" s="208"/>
      <c r="I55" s="48" t="s">
        <v>842</v>
      </c>
      <c r="J55" s="49" t="s">
        <v>843</v>
      </c>
      <c r="K55" s="46"/>
    </row>
    <row r="56" spans="1:11">
      <c r="A56" s="210" t="s">
        <v>845</v>
      </c>
      <c r="B56" s="50" t="s">
        <v>819</v>
      </c>
      <c r="C56" s="66">
        <v>1.2295502375987315</v>
      </c>
      <c r="D56" s="54">
        <v>0.58541985325511892</v>
      </c>
      <c r="E56" s="54">
        <v>4.4112092871908715</v>
      </c>
      <c r="F56" s="74">
        <v>1</v>
      </c>
      <c r="G56" s="54">
        <v>3.5703522517055226E-2</v>
      </c>
      <c r="H56" s="53"/>
      <c r="I56" s="53"/>
      <c r="J56" s="56"/>
      <c r="K56" s="46"/>
    </row>
    <row r="57" spans="1:11">
      <c r="A57" s="211"/>
      <c r="B57" s="76" t="s">
        <v>820</v>
      </c>
      <c r="C57" s="77">
        <v>-5.0117000960962933E-3</v>
      </c>
      <c r="D57" s="78">
        <v>2.0159091566498526E-3</v>
      </c>
      <c r="E57" s="78">
        <v>6.1805657966041396</v>
      </c>
      <c r="F57" s="79">
        <v>1</v>
      </c>
      <c r="G57" s="78">
        <v>1.291609687756615E-2</v>
      </c>
      <c r="H57" s="78">
        <v>0.99500083751916324</v>
      </c>
      <c r="I57" s="78">
        <v>0.99107723680569271</v>
      </c>
      <c r="J57" s="80">
        <v>0.99893997147463254</v>
      </c>
      <c r="K57" s="46"/>
    </row>
    <row r="58" spans="1:11">
      <c r="A58" s="222" t="s">
        <v>846</v>
      </c>
      <c r="B58" s="81" t="s">
        <v>819</v>
      </c>
      <c r="C58" s="82">
        <v>0.297612881127782</v>
      </c>
      <c r="D58" s="83">
        <v>0.6923883382917001</v>
      </c>
      <c r="E58" s="83">
        <v>0.18475830072408048</v>
      </c>
      <c r="F58" s="84">
        <v>1</v>
      </c>
      <c r="G58" s="83">
        <v>0.66731552411636041</v>
      </c>
      <c r="H58" s="85"/>
      <c r="I58" s="85"/>
      <c r="J58" s="86"/>
      <c r="K58" s="46"/>
    </row>
    <row r="59" spans="1:11">
      <c r="A59" s="223"/>
      <c r="B59" s="57" t="s">
        <v>820</v>
      </c>
      <c r="C59" s="67">
        <v>-3.8836046450576992E-3</v>
      </c>
      <c r="D59" s="61">
        <v>2.3793141984672851E-3</v>
      </c>
      <c r="E59" s="61">
        <v>2.6641975908206801</v>
      </c>
      <c r="F59" s="62">
        <v>1</v>
      </c>
      <c r="G59" s="61">
        <v>0.10262957125265906</v>
      </c>
      <c r="H59" s="61">
        <v>0.99612392679459605</v>
      </c>
      <c r="I59" s="61">
        <v>0.99148944676844841</v>
      </c>
      <c r="J59" s="63">
        <v>1.0007800695879903</v>
      </c>
      <c r="K59" s="46"/>
    </row>
    <row r="60" spans="1:11">
      <c r="A60" s="212"/>
      <c r="B60" s="212"/>
      <c r="C60" s="212"/>
      <c r="D60" s="212"/>
      <c r="E60" s="212"/>
      <c r="F60" s="212"/>
      <c r="G60" s="212"/>
      <c r="H60" s="212"/>
      <c r="I60" s="212"/>
      <c r="J60" s="212"/>
      <c r="K60" s="46"/>
    </row>
    <row r="63" spans="1:11">
      <c r="A63" s="2" t="s">
        <v>847</v>
      </c>
    </row>
    <row r="64" spans="1:11">
      <c r="A64" t="s">
        <v>848</v>
      </c>
    </row>
    <row r="65" spans="1:5">
      <c r="A65" t="s">
        <v>800</v>
      </c>
    </row>
    <row r="66" spans="1:5">
      <c r="B66" t="s">
        <v>801</v>
      </c>
    </row>
    <row r="67" spans="1:5">
      <c r="B67" t="s">
        <v>802</v>
      </c>
    </row>
    <row r="68" spans="1:5">
      <c r="B68" t="s">
        <v>803</v>
      </c>
    </row>
    <row r="69" spans="1:5">
      <c r="B69" t="s">
        <v>804</v>
      </c>
    </row>
    <row r="71" spans="1:5">
      <c r="A71" s="224" t="s">
        <v>1071</v>
      </c>
      <c r="B71" s="224"/>
      <c r="C71" s="224"/>
      <c r="D71" s="224"/>
      <c r="E71" s="129"/>
    </row>
    <row r="72" spans="1:5" ht="24">
      <c r="A72" s="225" t="s">
        <v>1070</v>
      </c>
      <c r="B72" s="225"/>
      <c r="C72" s="130" t="s">
        <v>595</v>
      </c>
      <c r="D72" s="131" t="s">
        <v>1072</v>
      </c>
      <c r="E72" s="129"/>
    </row>
    <row r="73" spans="1:5">
      <c r="A73" s="218" t="s">
        <v>1079</v>
      </c>
      <c r="B73" s="141" t="s">
        <v>1080</v>
      </c>
      <c r="C73" s="133">
        <v>29</v>
      </c>
      <c r="D73" s="134">
        <v>0.43939393939393939</v>
      </c>
      <c r="E73" s="129"/>
    </row>
    <row r="74" spans="1:5">
      <c r="A74" s="219"/>
      <c r="B74" s="135" t="s">
        <v>1081</v>
      </c>
      <c r="C74" s="136">
        <v>32</v>
      </c>
      <c r="D74" s="137">
        <v>0.48484848484848486</v>
      </c>
      <c r="E74" s="129"/>
    </row>
    <row r="75" spans="1:5">
      <c r="A75" s="219"/>
      <c r="B75" s="135" t="s">
        <v>1082</v>
      </c>
      <c r="C75" s="136">
        <v>5</v>
      </c>
      <c r="D75" s="137">
        <v>7.575757575757576E-2</v>
      </c>
      <c r="E75" s="129"/>
    </row>
    <row r="76" spans="1:5">
      <c r="A76" s="219" t="s">
        <v>1073</v>
      </c>
      <c r="B76" s="219"/>
      <c r="C76" s="136">
        <v>66</v>
      </c>
      <c r="D76" s="137">
        <v>1</v>
      </c>
      <c r="E76" s="129"/>
    </row>
    <row r="77" spans="1:5">
      <c r="A77" s="219" t="s">
        <v>1074</v>
      </c>
      <c r="B77" s="219"/>
      <c r="C77" s="136">
        <v>0</v>
      </c>
      <c r="D77" s="138"/>
      <c r="E77" s="129"/>
    </row>
    <row r="78" spans="1:5">
      <c r="A78" s="219" t="s">
        <v>1075</v>
      </c>
      <c r="B78" s="219"/>
      <c r="C78" s="136">
        <v>66</v>
      </c>
      <c r="D78" s="138"/>
      <c r="E78" s="129"/>
    </row>
    <row r="79" spans="1:5">
      <c r="A79" s="220" t="s">
        <v>1076</v>
      </c>
      <c r="B79" s="220"/>
      <c r="C79" s="139" t="s">
        <v>1078</v>
      </c>
      <c r="D79" s="140"/>
      <c r="E79" s="129"/>
    </row>
    <row r="80" spans="1:5" ht="25.75" customHeight="1">
      <c r="A80" s="221" t="s">
        <v>1077</v>
      </c>
      <c r="B80" s="221"/>
      <c r="C80" s="221"/>
      <c r="D80" s="221"/>
      <c r="E80" s="129"/>
    </row>
    <row r="84" spans="1:9">
      <c r="A84" s="217" t="s">
        <v>805</v>
      </c>
      <c r="B84" s="217"/>
      <c r="C84" s="217"/>
      <c r="D84" s="217"/>
      <c r="E84" s="217"/>
      <c r="F84" s="217"/>
      <c r="G84" s="217"/>
      <c r="H84" s="217"/>
      <c r="I84" s="46"/>
    </row>
    <row r="85" spans="1:9" ht="24">
      <c r="A85" s="213" t="s">
        <v>806</v>
      </c>
      <c r="B85" s="213"/>
      <c r="C85" s="215" t="s">
        <v>807</v>
      </c>
      <c r="D85" s="207" t="s">
        <v>808</v>
      </c>
      <c r="E85" s="47" t="s">
        <v>809</v>
      </c>
      <c r="F85" s="207" t="s">
        <v>810</v>
      </c>
      <c r="G85" s="207"/>
      <c r="H85" s="209"/>
      <c r="I85" s="46"/>
    </row>
    <row r="86" spans="1:9" ht="24">
      <c r="A86" s="214"/>
      <c r="B86" s="214"/>
      <c r="C86" s="216"/>
      <c r="D86" s="208"/>
      <c r="E86" s="48" t="s">
        <v>811</v>
      </c>
      <c r="F86" s="48" t="s">
        <v>824</v>
      </c>
      <c r="G86" s="48" t="s">
        <v>812</v>
      </c>
      <c r="H86" s="49" t="s">
        <v>813</v>
      </c>
      <c r="I86" s="46"/>
    </row>
    <row r="87" spans="1:9">
      <c r="A87" s="50" t="s">
        <v>814</v>
      </c>
      <c r="B87" s="51" t="s">
        <v>815</v>
      </c>
      <c r="C87" s="52" t="s">
        <v>818</v>
      </c>
      <c r="D87" s="53" t="s">
        <v>819</v>
      </c>
      <c r="E87" s="54">
        <v>88.248999999999995</v>
      </c>
      <c r="F87" s="55"/>
      <c r="G87" s="53"/>
      <c r="H87" s="56"/>
      <c r="I87" s="46"/>
    </row>
    <row r="88" spans="1:9">
      <c r="A88" s="57" t="s">
        <v>816</v>
      </c>
      <c r="B88" s="58" t="s">
        <v>817</v>
      </c>
      <c r="C88" s="59" t="s">
        <v>818</v>
      </c>
      <c r="D88" s="60" t="s">
        <v>820</v>
      </c>
      <c r="E88" s="61">
        <v>81.546000000000006</v>
      </c>
      <c r="F88" s="61">
        <v>6.7026884151527781</v>
      </c>
      <c r="G88" s="62">
        <v>2</v>
      </c>
      <c r="H88" s="63">
        <v>3.5037225128906946E-2</v>
      </c>
      <c r="I88" s="46"/>
    </row>
    <row r="89" spans="1:9">
      <c r="A89" s="212" t="s">
        <v>821</v>
      </c>
      <c r="B89" s="212"/>
      <c r="C89" s="212"/>
      <c r="D89" s="212"/>
      <c r="E89" s="212"/>
      <c r="F89" s="212"/>
      <c r="G89" s="212"/>
      <c r="H89" s="212"/>
      <c r="I89" s="46"/>
    </row>
    <row r="90" spans="1:9">
      <c r="A90" s="212" t="s">
        <v>822</v>
      </c>
      <c r="B90" s="212"/>
      <c r="C90" s="212"/>
      <c r="D90" s="212"/>
      <c r="E90" s="212"/>
      <c r="F90" s="212"/>
      <c r="G90" s="212"/>
      <c r="H90" s="212"/>
      <c r="I90" s="46"/>
    </row>
    <row r="91" spans="1:9">
      <c r="A91" s="212" t="s">
        <v>823</v>
      </c>
      <c r="B91" s="212"/>
      <c r="C91" s="212"/>
      <c r="D91" s="212"/>
      <c r="E91" s="212"/>
      <c r="F91" s="212"/>
      <c r="G91" s="212"/>
      <c r="H91" s="212"/>
      <c r="I91" s="46"/>
    </row>
    <row r="93" spans="1:9">
      <c r="A93" s="217" t="s">
        <v>825</v>
      </c>
      <c r="B93" s="217"/>
      <c r="C93" s="217"/>
      <c r="D93" s="217"/>
      <c r="E93" s="217"/>
      <c r="F93" s="46"/>
    </row>
    <row r="94" spans="1:9" ht="24">
      <c r="A94" s="213" t="s">
        <v>806</v>
      </c>
      <c r="B94" s="64" t="s">
        <v>809</v>
      </c>
      <c r="C94" s="207" t="s">
        <v>826</v>
      </c>
      <c r="D94" s="207"/>
      <c r="E94" s="209"/>
      <c r="F94" s="46"/>
    </row>
    <row r="95" spans="1:9" ht="24">
      <c r="A95" s="214"/>
      <c r="B95" s="65" t="s">
        <v>811</v>
      </c>
      <c r="C95" s="48" t="s">
        <v>827</v>
      </c>
      <c r="D95" s="48" t="s">
        <v>812</v>
      </c>
      <c r="E95" s="49" t="s">
        <v>813</v>
      </c>
      <c r="F95" s="46"/>
    </row>
    <row r="96" spans="1:9">
      <c r="A96" s="50" t="s">
        <v>828</v>
      </c>
      <c r="B96" s="54">
        <v>88.248999999999995</v>
      </c>
      <c r="C96" s="53"/>
      <c r="D96" s="53"/>
      <c r="E96" s="56"/>
      <c r="F96" s="46"/>
    </row>
    <row r="97" spans="1:11">
      <c r="A97" s="57" t="s">
        <v>829</v>
      </c>
      <c r="B97" s="61">
        <v>81.546000000000006</v>
      </c>
      <c r="C97" s="61">
        <v>6.7026884151527781</v>
      </c>
      <c r="D97" s="62">
        <v>2</v>
      </c>
      <c r="E97" s="63">
        <v>3.5037225128906946E-2</v>
      </c>
      <c r="F97" s="46"/>
    </row>
    <row r="99" spans="1:11">
      <c r="A99" s="217" t="s">
        <v>830</v>
      </c>
      <c r="B99" s="217"/>
      <c r="C99" s="46"/>
    </row>
    <row r="100" spans="1:11">
      <c r="A100" s="68" t="s">
        <v>831</v>
      </c>
      <c r="B100" s="69">
        <v>9.6569310363200045E-2</v>
      </c>
      <c r="C100" s="46"/>
    </row>
    <row r="101" spans="1:11">
      <c r="A101" s="70" t="s">
        <v>832</v>
      </c>
      <c r="B101" s="71">
        <v>0.11533965932807713</v>
      </c>
      <c r="C101" s="46"/>
    </row>
    <row r="102" spans="1:11">
      <c r="A102" s="72" t="s">
        <v>833</v>
      </c>
      <c r="B102" s="73">
        <v>5.5935075614716223E-2</v>
      </c>
      <c r="C102" s="46"/>
    </row>
    <row r="104" spans="1:11">
      <c r="A104" s="217" t="s">
        <v>826</v>
      </c>
      <c r="B104" s="217"/>
      <c r="C104" s="217"/>
      <c r="D104" s="217"/>
      <c r="E104" s="217"/>
      <c r="F104" s="46"/>
    </row>
    <row r="105" spans="1:11" ht="24">
      <c r="A105" s="213" t="s">
        <v>834</v>
      </c>
      <c r="B105" s="64" t="s">
        <v>809</v>
      </c>
      <c r="C105" s="207" t="s">
        <v>826</v>
      </c>
      <c r="D105" s="207"/>
      <c r="E105" s="209"/>
      <c r="F105" s="46"/>
    </row>
    <row r="106" spans="1:11" ht="48">
      <c r="A106" s="214"/>
      <c r="B106" s="65" t="s">
        <v>835</v>
      </c>
      <c r="C106" s="48" t="s">
        <v>827</v>
      </c>
      <c r="D106" s="48" t="s">
        <v>812</v>
      </c>
      <c r="E106" s="49" t="s">
        <v>813</v>
      </c>
      <c r="F106" s="46"/>
    </row>
    <row r="107" spans="1:11">
      <c r="A107" s="50" t="s">
        <v>819</v>
      </c>
      <c r="B107" s="66">
        <v>87.488</v>
      </c>
      <c r="C107" s="54">
        <v>5.9422982400449484</v>
      </c>
      <c r="D107" s="74">
        <v>2</v>
      </c>
      <c r="E107" s="75">
        <v>5.1244390530242934E-2</v>
      </c>
      <c r="F107" s="46"/>
    </row>
    <row r="108" spans="1:11">
      <c r="A108" s="57" t="s">
        <v>820</v>
      </c>
      <c r="B108" s="54">
        <v>88.248999999999995</v>
      </c>
      <c r="C108" s="61">
        <v>6.7026884151527781</v>
      </c>
      <c r="D108" s="62">
        <v>2</v>
      </c>
      <c r="E108" s="63">
        <v>3.5037225128906946E-2</v>
      </c>
      <c r="F108" s="46"/>
    </row>
    <row r="109" spans="1:11" ht="28.25" customHeight="1">
      <c r="A109" s="212" t="s">
        <v>836</v>
      </c>
      <c r="B109" s="212"/>
      <c r="C109" s="212"/>
      <c r="D109" s="212"/>
      <c r="E109" s="212"/>
      <c r="F109" s="46"/>
    </row>
    <row r="112" spans="1:11">
      <c r="A112" s="217" t="s">
        <v>837</v>
      </c>
      <c r="B112" s="217"/>
      <c r="C112" s="217"/>
      <c r="D112" s="217"/>
      <c r="E112" s="217"/>
      <c r="F112" s="217"/>
      <c r="G112" s="217"/>
      <c r="H112" s="217"/>
      <c r="I112" s="217"/>
      <c r="J112" s="217"/>
      <c r="K112" s="46"/>
    </row>
    <row r="113" spans="1:11">
      <c r="A113" s="213" t="s">
        <v>850</v>
      </c>
      <c r="B113" s="213"/>
      <c r="C113" s="215" t="s">
        <v>691</v>
      </c>
      <c r="D113" s="207" t="s">
        <v>838</v>
      </c>
      <c r="E113" s="207" t="s">
        <v>839</v>
      </c>
      <c r="F113" s="207" t="s">
        <v>812</v>
      </c>
      <c r="G113" s="207" t="s">
        <v>813</v>
      </c>
      <c r="H113" s="207" t="s">
        <v>840</v>
      </c>
      <c r="I113" s="207" t="s">
        <v>841</v>
      </c>
      <c r="J113" s="209"/>
      <c r="K113" s="46"/>
    </row>
    <row r="114" spans="1:11">
      <c r="A114" s="214"/>
      <c r="B114" s="214"/>
      <c r="C114" s="216"/>
      <c r="D114" s="208"/>
      <c r="E114" s="208"/>
      <c r="F114" s="208"/>
      <c r="G114" s="208"/>
      <c r="H114" s="208"/>
      <c r="I114" s="48" t="s">
        <v>842</v>
      </c>
      <c r="J114" s="49" t="s">
        <v>843</v>
      </c>
      <c r="K114" s="46"/>
    </row>
    <row r="115" spans="1:11">
      <c r="A115" s="210" t="s">
        <v>851</v>
      </c>
      <c r="B115" s="50" t="s">
        <v>819</v>
      </c>
      <c r="C115" s="66">
        <v>1.1122645182188242</v>
      </c>
      <c r="D115" s="54">
        <v>0.54375608044682944</v>
      </c>
      <c r="E115" s="54">
        <v>4.1841564382153917</v>
      </c>
      <c r="F115" s="74">
        <v>1</v>
      </c>
      <c r="G115" s="54">
        <v>4.0803514353576681E-2</v>
      </c>
      <c r="H115" s="53"/>
      <c r="I115" s="53"/>
      <c r="J115" s="56"/>
      <c r="K115" s="46"/>
    </row>
    <row r="116" spans="1:11">
      <c r="A116" s="211"/>
      <c r="B116" s="76" t="s">
        <v>820</v>
      </c>
      <c r="C116" s="77">
        <v>-3.9465908581148325E-3</v>
      </c>
      <c r="D116" s="78">
        <v>1.8301449468937944E-3</v>
      </c>
      <c r="E116" s="78">
        <v>4.6502171869127142</v>
      </c>
      <c r="F116" s="79">
        <v>1</v>
      </c>
      <c r="G116" s="78">
        <v>3.1049618711446923E-2</v>
      </c>
      <c r="H116" s="78">
        <v>0.99606118669661292</v>
      </c>
      <c r="I116" s="78">
        <v>0.99249469746408958</v>
      </c>
      <c r="J116" s="80">
        <v>0.99964049196279192</v>
      </c>
      <c r="K116" s="46"/>
    </row>
    <row r="117" spans="1:11">
      <c r="A117" s="210" t="s">
        <v>846</v>
      </c>
      <c r="B117" s="81" t="s">
        <v>819</v>
      </c>
      <c r="C117" s="82">
        <v>-0.23738583654315609</v>
      </c>
      <c r="D117" s="83">
        <v>0.86423084382980353</v>
      </c>
      <c r="E117" s="83">
        <v>7.5448408485887034E-2</v>
      </c>
      <c r="F117" s="84">
        <v>1</v>
      </c>
      <c r="G117" s="83">
        <v>0.78356306855042868</v>
      </c>
      <c r="H117" s="85"/>
      <c r="I117" s="85"/>
      <c r="J117" s="86"/>
      <c r="K117" s="46"/>
    </row>
    <row r="118" spans="1:11">
      <c r="A118" s="211"/>
      <c r="B118" s="57" t="s">
        <v>820</v>
      </c>
      <c r="C118" s="67">
        <v>-6.6270392184795716E-3</v>
      </c>
      <c r="D118" s="61">
        <v>3.8119395298998279E-3</v>
      </c>
      <c r="E118" s="61">
        <v>3.0223661469769971</v>
      </c>
      <c r="F118" s="62">
        <v>1</v>
      </c>
      <c r="G118" s="61">
        <v>8.2123565439586835E-2</v>
      </c>
      <c r="H118" s="61">
        <v>0.9933948711788505</v>
      </c>
      <c r="I118" s="61">
        <v>0.98600061227776747</v>
      </c>
      <c r="J118" s="63">
        <v>1.000844581429573</v>
      </c>
      <c r="K118" s="46"/>
    </row>
    <row r="119" spans="1:11">
      <c r="A119" s="212"/>
      <c r="B119" s="212"/>
      <c r="C119" s="212"/>
      <c r="D119" s="212"/>
      <c r="E119" s="212"/>
      <c r="F119" s="212"/>
      <c r="G119" s="212"/>
      <c r="H119" s="212"/>
      <c r="I119" s="212"/>
      <c r="J119" s="212"/>
      <c r="K119" s="46"/>
    </row>
    <row r="121" spans="1:11">
      <c r="A121" s="2" t="s">
        <v>1084</v>
      </c>
    </row>
    <row r="122" spans="1:11">
      <c r="A122" t="s">
        <v>1085</v>
      </c>
    </row>
    <row r="123" spans="1:11">
      <c r="A123" t="s">
        <v>800</v>
      </c>
    </row>
    <row r="124" spans="1:11">
      <c r="B124" t="s">
        <v>801</v>
      </c>
    </row>
    <row r="125" spans="1:11">
      <c r="B125" t="s">
        <v>802</v>
      </c>
    </row>
    <row r="126" spans="1:11">
      <c r="B126" t="s">
        <v>803</v>
      </c>
    </row>
    <row r="127" spans="1:11">
      <c r="B127" t="s">
        <v>804</v>
      </c>
    </row>
    <row r="129" spans="1:9">
      <c r="A129" s="224" t="s">
        <v>1071</v>
      </c>
      <c r="B129" s="224"/>
      <c r="C129" s="224"/>
      <c r="D129" s="224"/>
      <c r="E129" s="129"/>
    </row>
    <row r="130" spans="1:9" ht="24">
      <c r="A130" s="225" t="s">
        <v>1070</v>
      </c>
      <c r="B130" s="225"/>
      <c r="C130" s="130" t="s">
        <v>595</v>
      </c>
      <c r="D130" s="131" t="s">
        <v>1072</v>
      </c>
      <c r="E130" s="129"/>
    </row>
    <row r="131" spans="1:9">
      <c r="A131" s="218" t="s">
        <v>1086</v>
      </c>
      <c r="B131" s="141" t="s">
        <v>700</v>
      </c>
      <c r="C131" s="133">
        <v>27</v>
      </c>
      <c r="D131" s="134">
        <v>0.40899999999999997</v>
      </c>
      <c r="E131" s="129"/>
    </row>
    <row r="132" spans="1:9">
      <c r="A132" s="219"/>
      <c r="B132" s="135" t="s">
        <v>1081</v>
      </c>
      <c r="C132" s="136">
        <v>32</v>
      </c>
      <c r="D132" s="137">
        <v>0.48484848484848486</v>
      </c>
      <c r="E132" s="129"/>
    </row>
    <row r="133" spans="1:9">
      <c r="A133" s="219"/>
      <c r="B133" s="135" t="s">
        <v>1082</v>
      </c>
      <c r="C133" s="136">
        <v>7</v>
      </c>
      <c r="D133" s="137">
        <v>0.106</v>
      </c>
      <c r="E133" s="129"/>
    </row>
    <row r="134" spans="1:9">
      <c r="A134" s="219" t="s">
        <v>1073</v>
      </c>
      <c r="B134" s="219"/>
      <c r="C134" s="136">
        <v>66</v>
      </c>
      <c r="D134" s="137">
        <v>1</v>
      </c>
      <c r="E134" s="129"/>
    </row>
    <row r="135" spans="1:9">
      <c r="A135" s="219" t="s">
        <v>1074</v>
      </c>
      <c r="B135" s="219"/>
      <c r="C135" s="136">
        <v>0</v>
      </c>
      <c r="D135" s="138"/>
      <c r="E135" s="129"/>
    </row>
    <row r="136" spans="1:9">
      <c r="A136" s="219" t="s">
        <v>1075</v>
      </c>
      <c r="B136" s="219"/>
      <c r="C136" s="136">
        <v>66</v>
      </c>
      <c r="D136" s="138"/>
      <c r="E136" s="129"/>
    </row>
    <row r="137" spans="1:9">
      <c r="A137" s="220" t="s">
        <v>1076</v>
      </c>
      <c r="B137" s="220"/>
      <c r="C137" s="139" t="s">
        <v>1078</v>
      </c>
      <c r="D137" s="140"/>
      <c r="E137" s="129"/>
    </row>
    <row r="138" spans="1:9" ht="27" customHeight="1">
      <c r="A138" s="221" t="s">
        <v>1077</v>
      </c>
      <c r="B138" s="221"/>
      <c r="C138" s="221"/>
      <c r="D138" s="221"/>
      <c r="E138" s="129"/>
    </row>
    <row r="141" spans="1:9">
      <c r="A141" s="217" t="s">
        <v>805</v>
      </c>
      <c r="B141" s="217"/>
      <c r="C141" s="217"/>
      <c r="D141" s="217"/>
      <c r="E141" s="217"/>
      <c r="F141" s="217"/>
      <c r="G141" s="217"/>
      <c r="H141" s="217"/>
      <c r="I141" s="46"/>
    </row>
    <row r="142" spans="1:9" ht="24">
      <c r="A142" s="213" t="s">
        <v>806</v>
      </c>
      <c r="B142" s="213"/>
      <c r="C142" s="215" t="s">
        <v>807</v>
      </c>
      <c r="D142" s="207" t="s">
        <v>808</v>
      </c>
      <c r="E142" s="125" t="s">
        <v>809</v>
      </c>
      <c r="F142" s="207" t="s">
        <v>810</v>
      </c>
      <c r="G142" s="207"/>
      <c r="H142" s="209"/>
      <c r="I142" s="46"/>
    </row>
    <row r="143" spans="1:9" ht="24">
      <c r="A143" s="214"/>
      <c r="B143" s="214"/>
      <c r="C143" s="216"/>
      <c r="D143" s="208"/>
      <c r="E143" s="126" t="s">
        <v>811</v>
      </c>
      <c r="F143" s="126" t="s">
        <v>824</v>
      </c>
      <c r="G143" s="126" t="s">
        <v>812</v>
      </c>
      <c r="H143" s="49" t="s">
        <v>813</v>
      </c>
      <c r="I143" s="46"/>
    </row>
    <row r="144" spans="1:9">
      <c r="A144" s="50" t="s">
        <v>814</v>
      </c>
      <c r="B144" s="51" t="s">
        <v>815</v>
      </c>
      <c r="C144" s="52" t="s">
        <v>818</v>
      </c>
      <c r="D144" s="53" t="s">
        <v>819</v>
      </c>
      <c r="E144" s="54">
        <v>90.844999999999999</v>
      </c>
      <c r="F144" s="55"/>
      <c r="G144" s="53"/>
      <c r="H144" s="56"/>
      <c r="I144" s="46"/>
    </row>
    <row r="145" spans="1:9">
      <c r="A145" s="127" t="s">
        <v>816</v>
      </c>
      <c r="B145" s="58" t="s">
        <v>817</v>
      </c>
      <c r="C145" s="59" t="s">
        <v>818</v>
      </c>
      <c r="D145" s="60" t="s">
        <v>820</v>
      </c>
      <c r="E145" s="61">
        <v>83.412000000000006</v>
      </c>
      <c r="F145" s="61">
        <v>7.4320000000000004</v>
      </c>
      <c r="G145" s="62">
        <v>2</v>
      </c>
      <c r="H145" s="63">
        <v>2.4E-2</v>
      </c>
      <c r="I145" s="46"/>
    </row>
    <row r="146" spans="1:9">
      <c r="A146" s="212" t="s">
        <v>821</v>
      </c>
      <c r="B146" s="212"/>
      <c r="C146" s="212"/>
      <c r="D146" s="212"/>
      <c r="E146" s="212"/>
      <c r="F146" s="212"/>
      <c r="G146" s="212"/>
      <c r="H146" s="212"/>
      <c r="I146" s="46"/>
    </row>
    <row r="147" spans="1:9">
      <c r="A147" s="212" t="s">
        <v>822</v>
      </c>
      <c r="B147" s="212"/>
      <c r="C147" s="212"/>
      <c r="D147" s="212"/>
      <c r="E147" s="212"/>
      <c r="F147" s="212"/>
      <c r="G147" s="212"/>
      <c r="H147" s="212"/>
      <c r="I147" s="46"/>
    </row>
    <row r="148" spans="1:9">
      <c r="A148" s="212" t="s">
        <v>823</v>
      </c>
      <c r="B148" s="212"/>
      <c r="C148" s="212"/>
      <c r="D148" s="212"/>
      <c r="E148" s="212"/>
      <c r="F148" s="212"/>
      <c r="G148" s="212"/>
      <c r="H148" s="212"/>
      <c r="I148" s="46"/>
    </row>
    <row r="150" spans="1:9">
      <c r="A150" s="217" t="s">
        <v>825</v>
      </c>
      <c r="B150" s="217"/>
      <c r="C150" s="217"/>
      <c r="D150" s="217"/>
      <c r="E150" s="217"/>
      <c r="F150" s="46"/>
    </row>
    <row r="151" spans="1:9" ht="24">
      <c r="A151" s="213" t="s">
        <v>806</v>
      </c>
      <c r="B151" s="123" t="s">
        <v>809</v>
      </c>
      <c r="C151" s="207" t="s">
        <v>826</v>
      </c>
      <c r="D151" s="207"/>
      <c r="E151" s="209"/>
      <c r="F151" s="46"/>
    </row>
    <row r="152" spans="1:9" ht="24">
      <c r="A152" s="214"/>
      <c r="B152" s="124" t="s">
        <v>811</v>
      </c>
      <c r="C152" s="126" t="s">
        <v>827</v>
      </c>
      <c r="D152" s="126" t="s">
        <v>812</v>
      </c>
      <c r="E152" s="49" t="s">
        <v>813</v>
      </c>
      <c r="F152" s="46"/>
    </row>
    <row r="153" spans="1:9">
      <c r="A153" s="50" t="s">
        <v>828</v>
      </c>
      <c r="B153" s="54">
        <v>90.844999999999999</v>
      </c>
      <c r="C153" s="53"/>
      <c r="D153" s="53"/>
      <c r="E153" s="56"/>
      <c r="F153" s="46"/>
    </row>
    <row r="154" spans="1:9">
      <c r="A154" s="127" t="s">
        <v>829</v>
      </c>
      <c r="B154" s="61">
        <v>83.412000000000006</v>
      </c>
      <c r="C154" s="61">
        <v>7.4320000000000004</v>
      </c>
      <c r="D154" s="62">
        <v>2</v>
      </c>
      <c r="E154" s="63">
        <v>2.4E-2</v>
      </c>
      <c r="F154" s="46"/>
    </row>
    <row r="156" spans="1:9">
      <c r="A156" s="217" t="s">
        <v>830</v>
      </c>
      <c r="B156" s="217"/>
      <c r="C156" s="46"/>
    </row>
    <row r="157" spans="1:9">
      <c r="A157" s="68" t="s">
        <v>831</v>
      </c>
      <c r="B157" s="69">
        <v>0.107</v>
      </c>
      <c r="C157" s="46"/>
    </row>
    <row r="158" spans="1:9">
      <c r="A158" s="70" t="s">
        <v>832</v>
      </c>
      <c r="B158" s="71">
        <v>0.125</v>
      </c>
      <c r="C158" s="46"/>
    </row>
    <row r="159" spans="1:9">
      <c r="A159" s="72" t="s">
        <v>833</v>
      </c>
      <c r="B159" s="73">
        <v>5.8999999999999997E-2</v>
      </c>
      <c r="C159" s="46"/>
    </row>
    <row r="161" spans="1:11">
      <c r="A161" s="217" t="s">
        <v>826</v>
      </c>
      <c r="B161" s="217"/>
      <c r="C161" s="217"/>
      <c r="D161" s="217"/>
      <c r="E161" s="217"/>
      <c r="F161" s="46"/>
    </row>
    <row r="162" spans="1:11" ht="24">
      <c r="A162" s="213" t="s">
        <v>834</v>
      </c>
      <c r="B162" s="123" t="s">
        <v>809</v>
      </c>
      <c r="C162" s="207" t="s">
        <v>826</v>
      </c>
      <c r="D162" s="207"/>
      <c r="E162" s="209"/>
      <c r="F162" s="46"/>
    </row>
    <row r="163" spans="1:11" ht="48">
      <c r="A163" s="214"/>
      <c r="B163" s="124" t="s">
        <v>835</v>
      </c>
      <c r="C163" s="126" t="s">
        <v>827</v>
      </c>
      <c r="D163" s="126" t="s">
        <v>812</v>
      </c>
      <c r="E163" s="49" t="s">
        <v>813</v>
      </c>
      <c r="F163" s="46"/>
    </row>
    <row r="164" spans="1:11">
      <c r="A164" s="50" t="s">
        <v>819</v>
      </c>
      <c r="B164" s="66">
        <v>89.923000000000002</v>
      </c>
      <c r="C164" s="54">
        <v>6.5110000000000001</v>
      </c>
      <c r="D164" s="74">
        <v>2</v>
      </c>
      <c r="E164" s="75">
        <v>3.9E-2</v>
      </c>
      <c r="F164" s="46"/>
    </row>
    <row r="165" spans="1:11">
      <c r="A165" s="127" t="s">
        <v>820</v>
      </c>
      <c r="B165" s="67">
        <v>90.844999999999999</v>
      </c>
      <c r="C165" s="61">
        <v>7.4320000000000004</v>
      </c>
      <c r="D165" s="62">
        <v>2</v>
      </c>
      <c r="E165" s="63">
        <v>2.4E-2</v>
      </c>
      <c r="F165" s="46"/>
    </row>
    <row r="166" spans="1:11" ht="28.25" customHeight="1">
      <c r="A166" s="212" t="s">
        <v>836</v>
      </c>
      <c r="B166" s="212"/>
      <c r="C166" s="212"/>
      <c r="D166" s="212"/>
      <c r="E166" s="212"/>
      <c r="F166" s="46"/>
    </row>
    <row r="169" spans="1:11">
      <c r="A169" s="217" t="s">
        <v>837</v>
      </c>
      <c r="B169" s="217"/>
      <c r="C169" s="217"/>
      <c r="D169" s="217"/>
      <c r="E169" s="217"/>
      <c r="F169" s="217"/>
      <c r="G169" s="217"/>
      <c r="H169" s="217"/>
      <c r="I169" s="217"/>
      <c r="J169" s="217"/>
      <c r="K169" s="46"/>
    </row>
    <row r="170" spans="1:11">
      <c r="A170" s="213" t="s">
        <v>850</v>
      </c>
      <c r="B170" s="213"/>
      <c r="C170" s="215" t="s">
        <v>691</v>
      </c>
      <c r="D170" s="207" t="s">
        <v>838</v>
      </c>
      <c r="E170" s="207" t="s">
        <v>839</v>
      </c>
      <c r="F170" s="207" t="s">
        <v>812</v>
      </c>
      <c r="G170" s="207" t="s">
        <v>813</v>
      </c>
      <c r="H170" s="207" t="s">
        <v>840</v>
      </c>
      <c r="I170" s="207" t="s">
        <v>841</v>
      </c>
      <c r="J170" s="209"/>
      <c r="K170" s="46"/>
    </row>
    <row r="171" spans="1:11">
      <c r="A171" s="214"/>
      <c r="B171" s="214"/>
      <c r="C171" s="216"/>
      <c r="D171" s="208"/>
      <c r="E171" s="208"/>
      <c r="F171" s="208"/>
      <c r="G171" s="208"/>
      <c r="H171" s="208"/>
      <c r="I171" s="126" t="s">
        <v>842</v>
      </c>
      <c r="J171" s="49" t="s">
        <v>843</v>
      </c>
      <c r="K171" s="46"/>
    </row>
    <row r="172" spans="1:11">
      <c r="A172" s="210" t="s">
        <v>851</v>
      </c>
      <c r="B172" s="50" t="s">
        <v>819</v>
      </c>
      <c r="C172" s="66">
        <v>1.2889999999999999</v>
      </c>
      <c r="D172" s="54">
        <v>0.56799999999999995</v>
      </c>
      <c r="E172" s="54">
        <v>5.1420000000000003</v>
      </c>
      <c r="F172" s="74">
        <v>1</v>
      </c>
      <c r="G172" s="54">
        <v>2.3E-2</v>
      </c>
      <c r="H172" s="53"/>
      <c r="I172" s="53"/>
      <c r="J172" s="56"/>
      <c r="K172" s="46"/>
    </row>
    <row r="173" spans="1:11">
      <c r="A173" s="211"/>
      <c r="B173" s="128" t="s">
        <v>820</v>
      </c>
      <c r="C173" s="77">
        <v>-3.9465908581148325E-3</v>
      </c>
      <c r="D173" s="78">
        <v>1.8301449468937944E-3</v>
      </c>
      <c r="E173" s="78">
        <v>5.202</v>
      </c>
      <c r="F173" s="79">
        <v>1</v>
      </c>
      <c r="G173" s="78">
        <v>2.3E-2</v>
      </c>
      <c r="H173" s="78">
        <v>0.99606118669661292</v>
      </c>
      <c r="I173" s="78">
        <v>0.99249469746408958</v>
      </c>
      <c r="J173" s="80">
        <v>0.999</v>
      </c>
      <c r="K173" s="46"/>
    </row>
    <row r="174" spans="1:11">
      <c r="A174" s="210" t="s">
        <v>846</v>
      </c>
      <c r="B174" s="81" t="s">
        <v>819</v>
      </c>
      <c r="C174" s="82">
        <v>0.158</v>
      </c>
      <c r="D174" s="83">
        <v>0.79600000000000004</v>
      </c>
      <c r="E174" s="83">
        <v>3.9E-2</v>
      </c>
      <c r="F174" s="84">
        <v>1</v>
      </c>
      <c r="G174" s="83">
        <v>0.84299999999999997</v>
      </c>
      <c r="H174" s="85"/>
      <c r="I174" s="85"/>
      <c r="J174" s="86"/>
      <c r="K174" s="46"/>
    </row>
    <row r="175" spans="1:11">
      <c r="A175" s="211"/>
      <c r="B175" s="127" t="s">
        <v>820</v>
      </c>
      <c r="C175" s="67">
        <v>-6.0000000000000001E-3</v>
      </c>
      <c r="D175" s="61">
        <v>3.0000000000000001E-3</v>
      </c>
      <c r="E175" s="61">
        <v>3.766</v>
      </c>
      <c r="F175" s="62">
        <v>1</v>
      </c>
      <c r="G175" s="61">
        <v>5.1999999999999998E-2</v>
      </c>
      <c r="H175" s="61">
        <v>0.99399999999999999</v>
      </c>
      <c r="I175" s="61">
        <v>0.98699999999999999</v>
      </c>
      <c r="J175" s="63">
        <v>1</v>
      </c>
      <c r="K175" s="46"/>
    </row>
    <row r="176" spans="1:11">
      <c r="A176" s="212"/>
      <c r="B176" s="212"/>
      <c r="C176" s="212"/>
      <c r="D176" s="212"/>
      <c r="E176" s="212"/>
      <c r="F176" s="212"/>
      <c r="G176" s="212"/>
      <c r="H176" s="212"/>
      <c r="I176" s="212"/>
      <c r="J176" s="212"/>
      <c r="K176" s="46"/>
    </row>
  </sheetData>
  <mergeCells count="108">
    <mergeCell ref="A172:A173"/>
    <mergeCell ref="A174:A175"/>
    <mergeCell ref="A176:J176"/>
    <mergeCell ref="A169:J169"/>
    <mergeCell ref="A170:B171"/>
    <mergeCell ref="C170:C171"/>
    <mergeCell ref="D170:D171"/>
    <mergeCell ref="E170:E171"/>
    <mergeCell ref="F170:F171"/>
    <mergeCell ref="G170:G171"/>
    <mergeCell ref="H170:H171"/>
    <mergeCell ref="I170:J170"/>
    <mergeCell ref="A156:B156"/>
    <mergeCell ref="A161:E161"/>
    <mergeCell ref="A162:A163"/>
    <mergeCell ref="C162:E162"/>
    <mergeCell ref="A166:E166"/>
    <mergeCell ref="A146:H146"/>
    <mergeCell ref="A147:H147"/>
    <mergeCell ref="A148:H148"/>
    <mergeCell ref="A150:E150"/>
    <mergeCell ref="A151:A152"/>
    <mergeCell ref="C151:E151"/>
    <mergeCell ref="A136:B136"/>
    <mergeCell ref="A137:B137"/>
    <mergeCell ref="A138:D138"/>
    <mergeCell ref="A141:H141"/>
    <mergeCell ref="A142:B143"/>
    <mergeCell ref="C142:C143"/>
    <mergeCell ref="D142:D143"/>
    <mergeCell ref="F142:H142"/>
    <mergeCell ref="A129:D129"/>
    <mergeCell ref="A130:B130"/>
    <mergeCell ref="A131:A133"/>
    <mergeCell ref="A134:B134"/>
    <mergeCell ref="A135:B135"/>
    <mergeCell ref="A19:B19"/>
    <mergeCell ref="A20:B20"/>
    <mergeCell ref="A21:D21"/>
    <mergeCell ref="A71:D71"/>
    <mergeCell ref="A72:B72"/>
    <mergeCell ref="A12:D12"/>
    <mergeCell ref="A13:B13"/>
    <mergeCell ref="A14:A16"/>
    <mergeCell ref="A17:B17"/>
    <mergeCell ref="A18:B18"/>
    <mergeCell ref="A28:H28"/>
    <mergeCell ref="A23:H23"/>
    <mergeCell ref="A24:B25"/>
    <mergeCell ref="C24:C25"/>
    <mergeCell ref="D24:D25"/>
    <mergeCell ref="F24:H24"/>
    <mergeCell ref="A29:H29"/>
    <mergeCell ref="A30:H30"/>
    <mergeCell ref="A32:E32"/>
    <mergeCell ref="A33:A34"/>
    <mergeCell ref="C33:E33"/>
    <mergeCell ref="A39:B39"/>
    <mergeCell ref="A45:E45"/>
    <mergeCell ref="A46:A47"/>
    <mergeCell ref="C46:E46"/>
    <mergeCell ref="A50:E50"/>
    <mergeCell ref="A58:A59"/>
    <mergeCell ref="A53:J53"/>
    <mergeCell ref="A54:B55"/>
    <mergeCell ref="C54:C55"/>
    <mergeCell ref="D54:D55"/>
    <mergeCell ref="E54:E55"/>
    <mergeCell ref="F54:F55"/>
    <mergeCell ref="G54:G55"/>
    <mergeCell ref="H54:H55"/>
    <mergeCell ref="I54:J54"/>
    <mergeCell ref="A56:A57"/>
    <mergeCell ref="A60:J60"/>
    <mergeCell ref="A84:H84"/>
    <mergeCell ref="A85:B86"/>
    <mergeCell ref="C85:C86"/>
    <mergeCell ref="D85:D86"/>
    <mergeCell ref="F85:H85"/>
    <mergeCell ref="A73:A75"/>
    <mergeCell ref="A76:B76"/>
    <mergeCell ref="A77:B77"/>
    <mergeCell ref="A78:B78"/>
    <mergeCell ref="A79:B79"/>
    <mergeCell ref="A80:D80"/>
    <mergeCell ref="A112:J112"/>
    <mergeCell ref="A89:H89"/>
    <mergeCell ref="A90:H90"/>
    <mergeCell ref="A91:H91"/>
    <mergeCell ref="A93:E93"/>
    <mergeCell ref="A94:A95"/>
    <mergeCell ref="C94:E94"/>
    <mergeCell ref="A99:B99"/>
    <mergeCell ref="A104:E104"/>
    <mergeCell ref="A105:A106"/>
    <mergeCell ref="C105:E105"/>
    <mergeCell ref="A109:E109"/>
    <mergeCell ref="H113:H114"/>
    <mergeCell ref="I113:J113"/>
    <mergeCell ref="A115:A116"/>
    <mergeCell ref="A117:A118"/>
    <mergeCell ref="A119:J119"/>
    <mergeCell ref="A113:B114"/>
    <mergeCell ref="C113:C114"/>
    <mergeCell ref="D113:D114"/>
    <mergeCell ref="E113:E114"/>
    <mergeCell ref="F113:F114"/>
    <mergeCell ref="G113:G114"/>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90"/>
  <sheetViews>
    <sheetView workbookViewId="0"/>
  </sheetViews>
  <sheetFormatPr baseColWidth="10" defaultColWidth="8.83203125" defaultRowHeight="12"/>
  <cols>
    <col min="1" max="1" width="14.5" style="94" customWidth="1"/>
    <col min="2" max="2" width="32.1640625" style="94" customWidth="1"/>
    <col min="3" max="3" width="18.1640625" style="94" customWidth="1"/>
    <col min="4" max="4" width="8.83203125" style="94"/>
    <col min="5" max="31" width="8.83203125" style="94" customWidth="1"/>
    <col min="32" max="32" width="14.83203125" style="119" customWidth="1"/>
    <col min="33" max="16384" width="8.83203125" style="94"/>
  </cols>
  <sheetData>
    <row r="1" spans="1:32" s="7" customFormat="1" ht="13">
      <c r="A1" s="2" t="s">
        <v>1337</v>
      </c>
      <c r="AF1" s="114"/>
    </row>
    <row r="2" spans="1:32" s="7" customFormat="1" ht="13">
      <c r="AF2" s="114"/>
    </row>
    <row r="3" spans="1:32" s="2" customFormat="1" ht="13">
      <c r="AF3" s="115"/>
    </row>
    <row r="4" spans="1:32" s="7" customFormat="1" ht="13">
      <c r="AF4" s="114"/>
    </row>
    <row r="5" spans="1:32" s="2" customFormat="1" ht="13">
      <c r="A5" s="96" t="s">
        <v>689</v>
      </c>
      <c r="B5" s="96" t="s">
        <v>690</v>
      </c>
      <c r="C5" s="96" t="s">
        <v>870</v>
      </c>
      <c r="D5" s="96" t="s">
        <v>597</v>
      </c>
      <c r="E5" s="96" t="s">
        <v>596</v>
      </c>
      <c r="F5" s="96" t="s">
        <v>691</v>
      </c>
      <c r="G5" s="96" t="s">
        <v>657</v>
      </c>
      <c r="H5" s="96" t="s">
        <v>692</v>
      </c>
      <c r="I5" s="96" t="s">
        <v>693</v>
      </c>
      <c r="J5" s="96" t="s">
        <v>694</v>
      </c>
      <c r="K5" s="96" t="s">
        <v>656</v>
      </c>
      <c r="L5" s="96" t="s">
        <v>695</v>
      </c>
      <c r="M5" s="96" t="s">
        <v>696</v>
      </c>
      <c r="N5" s="96" t="s">
        <v>697</v>
      </c>
      <c r="O5" s="96" t="s">
        <v>654</v>
      </c>
      <c r="P5" s="96" t="s">
        <v>653</v>
      </c>
      <c r="Q5" s="96" t="s">
        <v>655</v>
      </c>
      <c r="R5" s="96" t="s">
        <v>698</v>
      </c>
      <c r="S5" s="96" t="s">
        <v>699</v>
      </c>
      <c r="T5" s="96" t="s">
        <v>646</v>
      </c>
      <c r="U5" s="96" t="s">
        <v>132</v>
      </c>
      <c r="V5" s="96" t="s">
        <v>651</v>
      </c>
      <c r="W5" s="96" t="s">
        <v>652</v>
      </c>
      <c r="X5" s="96" t="s">
        <v>700</v>
      </c>
      <c r="Y5" s="96" t="s">
        <v>701</v>
      </c>
      <c r="Z5" s="96" t="s">
        <v>702</v>
      </c>
      <c r="AA5" s="96" t="s">
        <v>642</v>
      </c>
      <c r="AB5" s="96" t="s">
        <v>643</v>
      </c>
      <c r="AC5" s="96" t="s">
        <v>644</v>
      </c>
      <c r="AD5" s="96" t="s">
        <v>703</v>
      </c>
      <c r="AE5" s="96" t="s">
        <v>650</v>
      </c>
      <c r="AF5" s="116" t="s">
        <v>704</v>
      </c>
    </row>
    <row r="6" spans="1:32" s="7" customFormat="1" ht="13">
      <c r="A6" s="97" t="s">
        <v>717</v>
      </c>
      <c r="B6" s="97" t="s">
        <v>869</v>
      </c>
      <c r="C6" s="97" t="s">
        <v>706</v>
      </c>
      <c r="D6" s="97">
        <v>58</v>
      </c>
      <c r="E6" s="98">
        <v>0</v>
      </c>
      <c r="F6" s="98">
        <v>0</v>
      </c>
      <c r="G6" s="98">
        <v>0</v>
      </c>
      <c r="H6" s="98">
        <v>0</v>
      </c>
      <c r="I6" s="98">
        <v>0</v>
      </c>
      <c r="J6" s="98">
        <v>0</v>
      </c>
      <c r="K6" s="98">
        <v>0</v>
      </c>
      <c r="L6" s="98">
        <v>0</v>
      </c>
      <c r="M6" s="98">
        <v>0</v>
      </c>
      <c r="N6" s="98">
        <v>0</v>
      </c>
      <c r="O6" s="98">
        <v>0</v>
      </c>
      <c r="P6" s="98">
        <v>0</v>
      </c>
      <c r="Q6" s="98">
        <v>0</v>
      </c>
      <c r="R6" s="98">
        <v>0</v>
      </c>
      <c r="S6" s="98">
        <v>0</v>
      </c>
      <c r="T6" s="98">
        <v>0</v>
      </c>
      <c r="U6" s="98">
        <v>0</v>
      </c>
      <c r="V6" s="98">
        <v>0</v>
      </c>
      <c r="W6" s="98">
        <v>0</v>
      </c>
      <c r="X6" s="98">
        <v>8.6199999999999992</v>
      </c>
      <c r="Y6" s="98">
        <v>15.52</v>
      </c>
      <c r="Z6" s="98">
        <v>0</v>
      </c>
      <c r="AA6" s="98">
        <v>3.43</v>
      </c>
      <c r="AB6" s="98">
        <v>20.69</v>
      </c>
      <c r="AC6" s="98">
        <v>36.21</v>
      </c>
      <c r="AD6" s="98">
        <v>13.79</v>
      </c>
      <c r="AE6" s="98">
        <v>1.72</v>
      </c>
      <c r="AF6" s="97" t="s">
        <v>1087</v>
      </c>
    </row>
    <row r="7" spans="1:32" s="7" customFormat="1" ht="13">
      <c r="A7" s="97" t="s">
        <v>1032</v>
      </c>
      <c r="B7" s="97" t="s">
        <v>871</v>
      </c>
      <c r="C7" s="97" t="s">
        <v>706</v>
      </c>
      <c r="D7" s="97">
        <v>50</v>
      </c>
      <c r="E7" s="98">
        <v>0</v>
      </c>
      <c r="F7" s="98">
        <v>0</v>
      </c>
      <c r="G7" s="98">
        <v>0</v>
      </c>
      <c r="H7" s="98">
        <v>0</v>
      </c>
      <c r="I7" s="98">
        <v>0</v>
      </c>
      <c r="J7" s="98">
        <v>0</v>
      </c>
      <c r="K7" s="98">
        <v>0</v>
      </c>
      <c r="L7" s="98">
        <v>0</v>
      </c>
      <c r="M7" s="98">
        <v>0</v>
      </c>
      <c r="N7" s="98">
        <v>0</v>
      </c>
      <c r="O7" s="98">
        <v>0</v>
      </c>
      <c r="P7" s="98">
        <v>0</v>
      </c>
      <c r="Q7" s="98">
        <v>0</v>
      </c>
      <c r="R7" s="98">
        <v>0</v>
      </c>
      <c r="S7" s="98">
        <v>3.9215686274509802</v>
      </c>
      <c r="T7" s="98">
        <v>1.9607843137254901</v>
      </c>
      <c r="U7" s="98">
        <v>5.8823529411764701</v>
      </c>
      <c r="V7" s="98">
        <v>3.9215686274509802</v>
      </c>
      <c r="W7" s="98">
        <v>0</v>
      </c>
      <c r="X7" s="98">
        <v>7.8431372549019605</v>
      </c>
      <c r="Y7" s="98">
        <v>3.9215686274509802</v>
      </c>
      <c r="Z7" s="98">
        <v>0</v>
      </c>
      <c r="AA7" s="98">
        <v>35.294117647058826</v>
      </c>
      <c r="AB7" s="98">
        <v>27.450980392156865</v>
      </c>
      <c r="AC7" s="98">
        <v>1.9607843137254901</v>
      </c>
      <c r="AD7" s="98">
        <v>0</v>
      </c>
      <c r="AE7" s="98">
        <v>7.8431372549019605</v>
      </c>
      <c r="AF7" s="97" t="s">
        <v>1088</v>
      </c>
    </row>
    <row r="8" spans="1:32" s="7" customFormat="1" ht="13">
      <c r="A8" s="97" t="s">
        <v>1033</v>
      </c>
      <c r="B8" s="97" t="s">
        <v>872</v>
      </c>
      <c r="C8" s="97" t="s">
        <v>706</v>
      </c>
      <c r="D8" s="97">
        <v>38</v>
      </c>
      <c r="E8" s="98">
        <v>0</v>
      </c>
      <c r="F8" s="98">
        <v>0</v>
      </c>
      <c r="G8" s="98">
        <v>0</v>
      </c>
      <c r="H8" s="98">
        <v>0</v>
      </c>
      <c r="I8" s="98">
        <v>0</v>
      </c>
      <c r="J8" s="98">
        <v>0</v>
      </c>
      <c r="K8" s="98">
        <v>0</v>
      </c>
      <c r="L8" s="98">
        <v>0</v>
      </c>
      <c r="M8" s="98">
        <v>0</v>
      </c>
      <c r="N8" s="98">
        <v>0</v>
      </c>
      <c r="O8" s="98">
        <v>0</v>
      </c>
      <c r="P8" s="98">
        <v>0</v>
      </c>
      <c r="Q8" s="98">
        <v>0</v>
      </c>
      <c r="R8" s="98">
        <v>0</v>
      </c>
      <c r="S8" s="98">
        <v>0</v>
      </c>
      <c r="T8" s="98">
        <v>0</v>
      </c>
      <c r="U8" s="98">
        <v>2.6315789473684208</v>
      </c>
      <c r="V8" s="98">
        <v>0</v>
      </c>
      <c r="W8" s="98">
        <v>0</v>
      </c>
      <c r="X8" s="98">
        <v>0</v>
      </c>
      <c r="Y8" s="98">
        <v>7.8947368421052628</v>
      </c>
      <c r="Z8" s="98">
        <v>0</v>
      </c>
      <c r="AA8" s="98">
        <v>21.052631578947366</v>
      </c>
      <c r="AB8" s="98">
        <v>36.84210526315789</v>
      </c>
      <c r="AC8" s="98">
        <v>28.947368421052634</v>
      </c>
      <c r="AD8" s="98">
        <v>0</v>
      </c>
      <c r="AE8" s="98">
        <v>2.6315789473684208</v>
      </c>
      <c r="AF8" s="97" t="s">
        <v>1089</v>
      </c>
    </row>
    <row r="9" spans="1:32" s="7" customFormat="1" ht="13">
      <c r="A9" s="97" t="s">
        <v>1034</v>
      </c>
      <c r="B9" s="97" t="s">
        <v>880</v>
      </c>
      <c r="C9" s="97" t="s">
        <v>706</v>
      </c>
      <c r="D9" s="97">
        <v>13</v>
      </c>
      <c r="E9" s="98">
        <v>0</v>
      </c>
      <c r="F9" s="98">
        <v>0</v>
      </c>
      <c r="G9" s="98">
        <v>0</v>
      </c>
      <c r="H9" s="98">
        <v>0</v>
      </c>
      <c r="I9" s="98">
        <v>0</v>
      </c>
      <c r="J9" s="98">
        <v>0</v>
      </c>
      <c r="K9" s="98">
        <v>0</v>
      </c>
      <c r="L9" s="98">
        <v>0</v>
      </c>
      <c r="M9" s="98">
        <v>15.4</v>
      </c>
      <c r="N9" s="98">
        <v>0</v>
      </c>
      <c r="O9" s="98">
        <v>0</v>
      </c>
      <c r="P9" s="98">
        <v>0</v>
      </c>
      <c r="Q9" s="98">
        <v>0</v>
      </c>
      <c r="R9" s="98">
        <v>0</v>
      </c>
      <c r="S9" s="98">
        <v>0</v>
      </c>
      <c r="T9" s="98">
        <v>0</v>
      </c>
      <c r="U9" s="98">
        <v>38.5</v>
      </c>
      <c r="V9" s="98">
        <v>0</v>
      </c>
      <c r="W9" s="98">
        <v>0</v>
      </c>
      <c r="X9" s="98">
        <v>0</v>
      </c>
      <c r="Y9" s="98">
        <v>0</v>
      </c>
      <c r="Z9" s="98">
        <v>0</v>
      </c>
      <c r="AA9" s="98">
        <v>7.7</v>
      </c>
      <c r="AB9" s="98">
        <v>0</v>
      </c>
      <c r="AC9" s="98">
        <v>38.5</v>
      </c>
      <c r="AD9" s="98">
        <v>0</v>
      </c>
      <c r="AE9" s="98">
        <v>0</v>
      </c>
      <c r="AF9" t="s">
        <v>1090</v>
      </c>
    </row>
    <row r="10" spans="1:32" s="7" customFormat="1" ht="13">
      <c r="A10" s="97" t="s">
        <v>1035</v>
      </c>
      <c r="B10" s="97" t="s">
        <v>882</v>
      </c>
      <c r="C10" s="97" t="s">
        <v>723</v>
      </c>
      <c r="D10" s="97">
        <v>15</v>
      </c>
      <c r="E10" s="98">
        <v>0</v>
      </c>
      <c r="F10" s="98">
        <v>0</v>
      </c>
      <c r="G10" s="98">
        <v>0</v>
      </c>
      <c r="H10" s="98">
        <v>0</v>
      </c>
      <c r="I10" s="98">
        <v>0</v>
      </c>
      <c r="J10" s="98">
        <v>0</v>
      </c>
      <c r="K10" s="98">
        <v>20</v>
      </c>
      <c r="L10" s="98">
        <v>0</v>
      </c>
      <c r="M10" s="98">
        <v>0</v>
      </c>
      <c r="N10" s="98">
        <v>0</v>
      </c>
      <c r="O10" s="98">
        <v>0</v>
      </c>
      <c r="P10" s="98">
        <v>0</v>
      </c>
      <c r="Q10" s="98">
        <v>0</v>
      </c>
      <c r="R10" s="98">
        <v>0</v>
      </c>
      <c r="S10" s="98">
        <v>0</v>
      </c>
      <c r="T10" s="98">
        <v>0</v>
      </c>
      <c r="U10" s="98">
        <v>6.7</v>
      </c>
      <c r="V10" s="98">
        <v>0</v>
      </c>
      <c r="W10" s="98">
        <v>0</v>
      </c>
      <c r="X10" s="98">
        <v>0</v>
      </c>
      <c r="Y10" s="98">
        <v>20</v>
      </c>
      <c r="Z10" s="98">
        <v>0</v>
      </c>
      <c r="AA10" s="98">
        <v>26.7</v>
      </c>
      <c r="AB10" s="98">
        <v>26.7</v>
      </c>
      <c r="AC10" s="98">
        <v>0</v>
      </c>
      <c r="AD10" s="98">
        <v>0</v>
      </c>
      <c r="AE10" s="98">
        <v>0</v>
      </c>
      <c r="AF10" s="97" t="s">
        <v>1091</v>
      </c>
    </row>
    <row r="11" spans="1:32" s="7" customFormat="1" ht="13">
      <c r="A11" s="97" t="s">
        <v>1036</v>
      </c>
      <c r="B11" s="97" t="s">
        <v>873</v>
      </c>
      <c r="C11" s="97" t="s">
        <v>706</v>
      </c>
      <c r="D11" s="97">
        <v>11</v>
      </c>
      <c r="E11" s="98">
        <v>0</v>
      </c>
      <c r="F11" s="98">
        <v>0</v>
      </c>
      <c r="G11" s="98">
        <v>0</v>
      </c>
      <c r="H11" s="98">
        <v>0</v>
      </c>
      <c r="I11" s="98">
        <v>0</v>
      </c>
      <c r="J11" s="98">
        <v>0</v>
      </c>
      <c r="K11" s="98">
        <v>0</v>
      </c>
      <c r="L11" s="98">
        <v>0</v>
      </c>
      <c r="M11" s="98">
        <v>0</v>
      </c>
      <c r="N11" s="98">
        <v>0</v>
      </c>
      <c r="O11" s="98">
        <v>0</v>
      </c>
      <c r="P11" s="98">
        <v>0</v>
      </c>
      <c r="Q11" s="98">
        <v>0</v>
      </c>
      <c r="R11" s="98">
        <v>0</v>
      </c>
      <c r="S11" s="98">
        <v>0</v>
      </c>
      <c r="T11" s="98">
        <v>0</v>
      </c>
      <c r="U11" s="98">
        <v>0</v>
      </c>
      <c r="V11" s="98">
        <v>0</v>
      </c>
      <c r="W11" s="98">
        <v>0</v>
      </c>
      <c r="X11" s="98">
        <v>0</v>
      </c>
      <c r="Y11" s="98">
        <v>9.0909090909090917</v>
      </c>
      <c r="Z11" s="98">
        <v>0</v>
      </c>
      <c r="AA11" s="98">
        <v>54.54545454545454</v>
      </c>
      <c r="AB11" s="98">
        <v>27.27272727272727</v>
      </c>
      <c r="AC11" s="98">
        <v>9.0909090909090917</v>
      </c>
      <c r="AD11" s="98">
        <v>0</v>
      </c>
      <c r="AE11" s="98">
        <v>0</v>
      </c>
      <c r="AF11" s="97" t="s">
        <v>1092</v>
      </c>
    </row>
    <row r="12" spans="1:32" s="7" customFormat="1" ht="13">
      <c r="A12" s="97" t="s">
        <v>1037</v>
      </c>
      <c r="B12" s="97" t="s">
        <v>874</v>
      </c>
      <c r="C12" s="97" t="s">
        <v>706</v>
      </c>
      <c r="D12" s="97">
        <v>12</v>
      </c>
      <c r="E12" s="98">
        <v>0</v>
      </c>
      <c r="F12" s="98">
        <v>0</v>
      </c>
      <c r="G12" s="98">
        <v>0</v>
      </c>
      <c r="H12" s="98">
        <v>0</v>
      </c>
      <c r="I12" s="98">
        <v>0</v>
      </c>
      <c r="J12" s="98">
        <v>0</v>
      </c>
      <c r="K12" s="98">
        <v>0</v>
      </c>
      <c r="L12" s="98">
        <v>0</v>
      </c>
      <c r="M12" s="98">
        <v>0</v>
      </c>
      <c r="N12" s="98">
        <v>0</v>
      </c>
      <c r="O12" s="98">
        <v>16.666666666666664</v>
      </c>
      <c r="P12" s="98">
        <v>8.3333333333333321</v>
      </c>
      <c r="Q12" s="98">
        <v>0</v>
      </c>
      <c r="R12" s="98">
        <v>0</v>
      </c>
      <c r="S12" s="98">
        <v>0</v>
      </c>
      <c r="T12" s="98">
        <v>0</v>
      </c>
      <c r="U12" s="98">
        <v>8.3333333333333321</v>
      </c>
      <c r="V12" s="98">
        <v>8.3333333333333321</v>
      </c>
      <c r="W12" s="98">
        <v>8.3333333333333321</v>
      </c>
      <c r="X12" s="98">
        <v>0</v>
      </c>
      <c r="Y12" s="98">
        <v>16.666666666666664</v>
      </c>
      <c r="Z12" s="98">
        <v>0</v>
      </c>
      <c r="AA12" s="98">
        <v>0</v>
      </c>
      <c r="AB12" s="98">
        <v>8.3333333333333321</v>
      </c>
      <c r="AC12" s="98">
        <v>16.666666666666664</v>
      </c>
      <c r="AD12" s="98">
        <v>0</v>
      </c>
      <c r="AE12" s="98">
        <v>8.3333333333333321</v>
      </c>
      <c r="AF12" s="97" t="s">
        <v>1093</v>
      </c>
    </row>
    <row r="13" spans="1:32" s="7" customFormat="1" ht="13">
      <c r="A13" s="97" t="s">
        <v>718</v>
      </c>
      <c r="B13" s="97" t="s">
        <v>875</v>
      </c>
      <c r="C13" s="97" t="s">
        <v>706</v>
      </c>
      <c r="D13" s="97">
        <v>44</v>
      </c>
      <c r="E13" s="98">
        <v>0</v>
      </c>
      <c r="F13" s="98">
        <v>0</v>
      </c>
      <c r="G13" s="98">
        <v>0</v>
      </c>
      <c r="H13" s="98">
        <v>0</v>
      </c>
      <c r="I13" s="98">
        <v>0</v>
      </c>
      <c r="J13" s="98">
        <v>0</v>
      </c>
      <c r="K13" s="98">
        <v>0</v>
      </c>
      <c r="L13" s="98">
        <v>0</v>
      </c>
      <c r="M13" s="98">
        <v>0</v>
      </c>
      <c r="N13" s="98">
        <v>0</v>
      </c>
      <c r="O13" s="98">
        <v>2.2727272727272729</v>
      </c>
      <c r="P13" s="98">
        <v>2.2727272727272729</v>
      </c>
      <c r="Q13" s="98">
        <v>6.8181818181818175</v>
      </c>
      <c r="R13" s="98">
        <v>0</v>
      </c>
      <c r="S13" s="98">
        <v>2.2727272727272729</v>
      </c>
      <c r="T13" s="98">
        <v>0</v>
      </c>
      <c r="U13" s="98">
        <v>22.72727272727273</v>
      </c>
      <c r="V13" s="98">
        <v>18.18181818181818</v>
      </c>
      <c r="W13" s="98">
        <v>9.0909090909090917</v>
      </c>
      <c r="X13" s="98">
        <v>0</v>
      </c>
      <c r="Y13" s="98">
        <v>2.2727272727272729</v>
      </c>
      <c r="Z13" s="98">
        <v>0</v>
      </c>
      <c r="AA13" s="98">
        <v>6.8181818181818175</v>
      </c>
      <c r="AB13" s="98">
        <v>9.0909090909090917</v>
      </c>
      <c r="AC13" s="98">
        <v>4.5454545454545459</v>
      </c>
      <c r="AD13" s="98">
        <v>0</v>
      </c>
      <c r="AE13" s="98">
        <v>13.636363636363637</v>
      </c>
      <c r="AF13" s="97" t="s">
        <v>1094</v>
      </c>
    </row>
    <row r="14" spans="1:32" s="7" customFormat="1" ht="13">
      <c r="A14" s="97" t="s">
        <v>721</v>
      </c>
      <c r="B14" s="97" t="s">
        <v>878</v>
      </c>
      <c r="C14" s="97" t="s">
        <v>706</v>
      </c>
      <c r="D14" s="97">
        <v>16</v>
      </c>
      <c r="E14" s="98">
        <v>0</v>
      </c>
      <c r="F14" s="98">
        <v>0</v>
      </c>
      <c r="G14" s="98">
        <v>0</v>
      </c>
      <c r="H14" s="98">
        <v>0</v>
      </c>
      <c r="I14" s="98">
        <v>0</v>
      </c>
      <c r="J14" s="98">
        <v>0</v>
      </c>
      <c r="K14" s="98">
        <v>0</v>
      </c>
      <c r="L14" s="98">
        <v>0</v>
      </c>
      <c r="M14" s="98">
        <v>0</v>
      </c>
      <c r="N14" s="98">
        <v>0</v>
      </c>
      <c r="O14" s="98">
        <v>0</v>
      </c>
      <c r="P14" s="98">
        <v>0</v>
      </c>
      <c r="Q14" s="98">
        <v>0</v>
      </c>
      <c r="R14" s="98">
        <v>0</v>
      </c>
      <c r="S14" s="98">
        <v>0</v>
      </c>
      <c r="T14" s="98">
        <v>0</v>
      </c>
      <c r="U14" s="98">
        <v>37.5</v>
      </c>
      <c r="V14" s="98">
        <v>0</v>
      </c>
      <c r="W14" s="98">
        <v>6.3</v>
      </c>
      <c r="X14" s="98">
        <v>6.3</v>
      </c>
      <c r="Y14" s="98">
        <v>0</v>
      </c>
      <c r="Z14" s="98">
        <v>0</v>
      </c>
      <c r="AA14" s="98">
        <v>0</v>
      </c>
      <c r="AB14" s="98">
        <v>0</v>
      </c>
      <c r="AC14" s="98">
        <v>50</v>
      </c>
      <c r="AD14" s="98">
        <v>0</v>
      </c>
      <c r="AE14" s="98">
        <v>0</v>
      </c>
      <c r="AF14" s="97" t="s">
        <v>1095</v>
      </c>
    </row>
    <row r="15" spans="1:32" s="7" customFormat="1" ht="13">
      <c r="A15" s="97" t="s">
        <v>1038</v>
      </c>
      <c r="B15" s="97" t="s">
        <v>879</v>
      </c>
      <c r="C15" s="97" t="s">
        <v>706</v>
      </c>
      <c r="D15" s="97">
        <v>18</v>
      </c>
      <c r="E15" s="98">
        <v>0</v>
      </c>
      <c r="F15" s="98">
        <v>0</v>
      </c>
      <c r="G15" s="98">
        <v>0</v>
      </c>
      <c r="H15" s="98">
        <v>0</v>
      </c>
      <c r="I15" s="98">
        <v>0</v>
      </c>
      <c r="J15" s="98">
        <v>0</v>
      </c>
      <c r="K15" s="98">
        <v>0</v>
      </c>
      <c r="L15" s="98">
        <v>0</v>
      </c>
      <c r="M15" s="98">
        <v>0</v>
      </c>
      <c r="N15" s="98">
        <v>0</v>
      </c>
      <c r="O15" s="98">
        <v>0</v>
      </c>
      <c r="P15" s="98">
        <v>0</v>
      </c>
      <c r="Q15" s="98">
        <v>0</v>
      </c>
      <c r="R15" s="98">
        <v>0</v>
      </c>
      <c r="S15" s="98">
        <v>0</v>
      </c>
      <c r="T15" s="98">
        <v>0</v>
      </c>
      <c r="U15" s="98">
        <v>38.888888888888893</v>
      </c>
      <c r="V15" s="98">
        <v>27.777777777777779</v>
      </c>
      <c r="W15" s="98">
        <v>16.666666666666664</v>
      </c>
      <c r="X15" s="98">
        <v>0</v>
      </c>
      <c r="Y15" s="98">
        <v>0</v>
      </c>
      <c r="Z15" s="98">
        <v>0</v>
      </c>
      <c r="AA15" s="98">
        <v>0</v>
      </c>
      <c r="AB15" s="98">
        <v>0</v>
      </c>
      <c r="AC15" s="98">
        <v>0</v>
      </c>
      <c r="AD15" s="98">
        <v>0</v>
      </c>
      <c r="AE15" s="98">
        <v>16.666666666666664</v>
      </c>
      <c r="AF15" s="97" t="s">
        <v>1096</v>
      </c>
    </row>
    <row r="16" spans="1:32" s="7" customFormat="1" ht="13">
      <c r="A16" s="97" t="s">
        <v>722</v>
      </c>
      <c r="B16" s="97" t="s">
        <v>881</v>
      </c>
      <c r="C16" s="97" t="s">
        <v>706</v>
      </c>
      <c r="D16" s="97">
        <v>16</v>
      </c>
      <c r="E16" s="98">
        <v>0</v>
      </c>
      <c r="F16" s="98">
        <v>0</v>
      </c>
      <c r="G16" s="98">
        <v>0</v>
      </c>
      <c r="H16" s="98">
        <v>0</v>
      </c>
      <c r="I16" s="98">
        <v>0</v>
      </c>
      <c r="J16" s="98">
        <v>0</v>
      </c>
      <c r="K16" s="98">
        <v>0</v>
      </c>
      <c r="L16" s="98">
        <v>0</v>
      </c>
      <c r="M16" s="98">
        <v>0</v>
      </c>
      <c r="N16" s="98">
        <v>0</v>
      </c>
      <c r="O16" s="98">
        <v>6.3</v>
      </c>
      <c r="P16" s="98">
        <v>6.3</v>
      </c>
      <c r="Q16" s="98">
        <v>0</v>
      </c>
      <c r="R16" s="98">
        <v>0</v>
      </c>
      <c r="S16" s="98">
        <v>0</v>
      </c>
      <c r="T16" s="98">
        <v>0</v>
      </c>
      <c r="U16" s="98">
        <v>31.3</v>
      </c>
      <c r="V16" s="98">
        <v>12.5</v>
      </c>
      <c r="W16" s="98">
        <v>18.8</v>
      </c>
      <c r="X16" s="98">
        <v>0</v>
      </c>
      <c r="Y16" s="98">
        <v>0</v>
      </c>
      <c r="Z16" s="98">
        <v>0</v>
      </c>
      <c r="AA16" s="98">
        <v>6.3</v>
      </c>
      <c r="AB16" s="98">
        <v>0</v>
      </c>
      <c r="AC16" s="98">
        <v>6.3</v>
      </c>
      <c r="AD16" s="98">
        <v>0</v>
      </c>
      <c r="AE16" s="98">
        <v>12.5</v>
      </c>
      <c r="AF16" s="97" t="s">
        <v>1097</v>
      </c>
    </row>
    <row r="17" spans="1:32" s="7" customFormat="1" ht="13">
      <c r="A17" s="97" t="s">
        <v>707</v>
      </c>
      <c r="B17" s="97" t="s">
        <v>859</v>
      </c>
      <c r="C17" s="97" t="s">
        <v>706</v>
      </c>
      <c r="D17" s="97">
        <v>13</v>
      </c>
      <c r="E17" s="98">
        <v>0</v>
      </c>
      <c r="F17" s="98">
        <v>0</v>
      </c>
      <c r="G17" s="98">
        <v>0</v>
      </c>
      <c r="H17" s="98">
        <v>0</v>
      </c>
      <c r="I17" s="98">
        <v>0</v>
      </c>
      <c r="J17" s="98">
        <v>0</v>
      </c>
      <c r="K17" s="98">
        <v>0</v>
      </c>
      <c r="L17" s="98">
        <v>0</v>
      </c>
      <c r="M17" s="98">
        <v>0</v>
      </c>
      <c r="N17" s="98">
        <v>0</v>
      </c>
      <c r="O17" s="98">
        <v>7.69</v>
      </c>
      <c r="P17" s="98">
        <v>0</v>
      </c>
      <c r="Q17" s="98">
        <v>0</v>
      </c>
      <c r="R17" s="98">
        <v>0</v>
      </c>
      <c r="S17" s="98">
        <v>0</v>
      </c>
      <c r="T17" s="98">
        <v>0</v>
      </c>
      <c r="U17" s="98">
        <v>30.77</v>
      </c>
      <c r="V17" s="98">
        <v>15.38</v>
      </c>
      <c r="W17" s="98">
        <v>7.69</v>
      </c>
      <c r="X17" s="98">
        <v>0</v>
      </c>
      <c r="Y17" s="98">
        <v>0</v>
      </c>
      <c r="Z17" s="98">
        <v>0</v>
      </c>
      <c r="AA17" s="98">
        <v>0</v>
      </c>
      <c r="AB17" s="98">
        <v>30.77</v>
      </c>
      <c r="AC17" s="98">
        <v>0</v>
      </c>
      <c r="AD17" s="98">
        <v>0</v>
      </c>
      <c r="AE17" s="98">
        <v>7.69</v>
      </c>
      <c r="AF17" s="97" t="s">
        <v>1098</v>
      </c>
    </row>
    <row r="18" spans="1:32" s="7" customFormat="1" ht="13">
      <c r="A18" s="97" t="s">
        <v>708</v>
      </c>
      <c r="B18" s="97" t="s">
        <v>860</v>
      </c>
      <c r="C18" s="97" t="s">
        <v>709</v>
      </c>
      <c r="D18" s="97">
        <v>13</v>
      </c>
      <c r="E18" s="98">
        <v>7.69</v>
      </c>
      <c r="F18" s="98">
        <v>0</v>
      </c>
      <c r="G18" s="98">
        <v>0</v>
      </c>
      <c r="H18" s="98">
        <v>0</v>
      </c>
      <c r="I18" s="98">
        <v>0</v>
      </c>
      <c r="J18" s="98">
        <v>0</v>
      </c>
      <c r="K18" s="98">
        <v>0</v>
      </c>
      <c r="L18" s="98">
        <v>7.69</v>
      </c>
      <c r="M18" s="98">
        <v>0</v>
      </c>
      <c r="N18" s="98">
        <v>0</v>
      </c>
      <c r="O18" s="98">
        <v>0</v>
      </c>
      <c r="P18" s="98">
        <v>0</v>
      </c>
      <c r="Q18" s="98">
        <v>0</v>
      </c>
      <c r="R18" s="98">
        <v>0</v>
      </c>
      <c r="S18" s="98">
        <v>0</v>
      </c>
      <c r="T18" s="98">
        <v>0</v>
      </c>
      <c r="U18" s="98">
        <v>7.69</v>
      </c>
      <c r="V18" s="98">
        <v>15.38</v>
      </c>
      <c r="W18" s="98">
        <v>0</v>
      </c>
      <c r="X18" s="98">
        <v>0</v>
      </c>
      <c r="Y18" s="98">
        <v>15.38</v>
      </c>
      <c r="Z18" s="98">
        <v>0</v>
      </c>
      <c r="AA18" s="98">
        <v>30.77</v>
      </c>
      <c r="AB18" s="98">
        <v>7.69</v>
      </c>
      <c r="AC18" s="98">
        <v>0</v>
      </c>
      <c r="AD18" s="98">
        <v>0</v>
      </c>
      <c r="AE18" s="98">
        <v>7.69</v>
      </c>
      <c r="AF18" s="97" t="s">
        <v>1099</v>
      </c>
    </row>
    <row r="19" spans="1:32" s="7" customFormat="1" ht="13">
      <c r="A19" s="97" t="s">
        <v>711</v>
      </c>
      <c r="B19" s="97" t="s">
        <v>862</v>
      </c>
      <c r="C19" s="97" t="s">
        <v>709</v>
      </c>
      <c r="D19" s="97">
        <v>8</v>
      </c>
      <c r="E19" s="98">
        <v>0</v>
      </c>
      <c r="F19" s="98">
        <v>0</v>
      </c>
      <c r="G19" s="98">
        <v>0</v>
      </c>
      <c r="H19" s="98">
        <v>12.5</v>
      </c>
      <c r="I19" s="98">
        <v>12.5</v>
      </c>
      <c r="J19" s="98">
        <v>0</v>
      </c>
      <c r="K19" s="98">
        <v>12.5</v>
      </c>
      <c r="L19" s="98">
        <v>0</v>
      </c>
      <c r="M19" s="98">
        <v>0</v>
      </c>
      <c r="N19" s="98">
        <v>0</v>
      </c>
      <c r="O19" s="98">
        <v>12.5</v>
      </c>
      <c r="P19" s="98">
        <v>0</v>
      </c>
      <c r="Q19" s="98">
        <v>0</v>
      </c>
      <c r="R19" s="98">
        <v>0</v>
      </c>
      <c r="S19" s="98">
        <v>0</v>
      </c>
      <c r="T19" s="98">
        <v>0</v>
      </c>
      <c r="U19" s="98">
        <v>12.5</v>
      </c>
      <c r="V19" s="98">
        <v>37.5</v>
      </c>
      <c r="W19" s="98">
        <v>0</v>
      </c>
      <c r="X19" s="98">
        <v>0</v>
      </c>
      <c r="Y19" s="98">
        <v>0</v>
      </c>
      <c r="Z19" s="98">
        <v>0</v>
      </c>
      <c r="AA19" s="98">
        <v>0</v>
      </c>
      <c r="AB19" s="98">
        <v>0</v>
      </c>
      <c r="AC19" s="98">
        <v>0</v>
      </c>
      <c r="AD19" s="98">
        <v>0</v>
      </c>
      <c r="AE19" s="98">
        <v>0</v>
      </c>
      <c r="AF19" s="97" t="s">
        <v>1100</v>
      </c>
    </row>
    <row r="20" spans="1:32" s="7" customFormat="1" ht="13">
      <c r="A20" s="97" t="s">
        <v>719</v>
      </c>
      <c r="B20" s="97" t="s">
        <v>876</v>
      </c>
      <c r="C20" s="97" t="s">
        <v>706</v>
      </c>
      <c r="D20" s="97">
        <v>35</v>
      </c>
      <c r="E20" s="98">
        <v>0</v>
      </c>
      <c r="F20" s="98">
        <v>0</v>
      </c>
      <c r="G20" s="98">
        <v>0</v>
      </c>
      <c r="H20" s="98">
        <v>0</v>
      </c>
      <c r="I20" s="98">
        <v>0</v>
      </c>
      <c r="J20" s="98">
        <v>0</v>
      </c>
      <c r="K20" s="98">
        <v>0</v>
      </c>
      <c r="L20" s="98">
        <v>0</v>
      </c>
      <c r="M20" s="98">
        <v>0</v>
      </c>
      <c r="N20" s="98">
        <v>0</v>
      </c>
      <c r="O20" s="98">
        <v>2.9</v>
      </c>
      <c r="P20" s="98">
        <v>8.6</v>
      </c>
      <c r="Q20" s="98">
        <v>0</v>
      </c>
      <c r="R20" s="98">
        <v>0</v>
      </c>
      <c r="S20" s="98">
        <v>0</v>
      </c>
      <c r="T20" s="98">
        <v>0</v>
      </c>
      <c r="U20" s="98">
        <v>40</v>
      </c>
      <c r="V20" s="98">
        <v>11.4</v>
      </c>
      <c r="W20" s="98">
        <v>2.9</v>
      </c>
      <c r="X20" s="98">
        <v>0</v>
      </c>
      <c r="Y20" s="98">
        <v>2.9</v>
      </c>
      <c r="Z20" s="98">
        <v>0</v>
      </c>
      <c r="AA20" s="98">
        <v>5.7</v>
      </c>
      <c r="AB20" s="98">
        <v>14.3</v>
      </c>
      <c r="AC20" s="98">
        <v>5.7</v>
      </c>
      <c r="AD20" s="98">
        <v>0</v>
      </c>
      <c r="AE20" s="98">
        <v>5.7</v>
      </c>
      <c r="AF20" s="97" t="s">
        <v>1101</v>
      </c>
    </row>
    <row r="21" spans="1:32" s="7" customFormat="1" ht="13">
      <c r="A21" s="97" t="s">
        <v>720</v>
      </c>
      <c r="B21" s="97" t="s">
        <v>877</v>
      </c>
      <c r="C21" s="97" t="s">
        <v>706</v>
      </c>
      <c r="D21" s="97">
        <v>94</v>
      </c>
      <c r="E21" s="98">
        <v>0</v>
      </c>
      <c r="F21" s="98">
        <v>0</v>
      </c>
      <c r="G21" s="98">
        <v>0</v>
      </c>
      <c r="H21" s="98">
        <v>0</v>
      </c>
      <c r="I21" s="98">
        <v>0</v>
      </c>
      <c r="J21" s="98">
        <v>0</v>
      </c>
      <c r="K21" s="98">
        <v>0</v>
      </c>
      <c r="L21" s="98">
        <v>0</v>
      </c>
      <c r="M21" s="98">
        <v>0</v>
      </c>
      <c r="N21" s="98">
        <v>0</v>
      </c>
      <c r="O21" s="98">
        <v>12.8</v>
      </c>
      <c r="P21" s="98">
        <v>4.3</v>
      </c>
      <c r="Q21" s="98">
        <v>5.3</v>
      </c>
      <c r="R21" s="98">
        <v>1.1000000000000001</v>
      </c>
      <c r="S21" s="98">
        <v>2.1</v>
      </c>
      <c r="T21" s="98">
        <v>3.2</v>
      </c>
      <c r="U21" s="98">
        <v>21.3</v>
      </c>
      <c r="V21" s="98">
        <v>8.5</v>
      </c>
      <c r="W21" s="98">
        <v>6.4</v>
      </c>
      <c r="X21" s="98">
        <v>2.1</v>
      </c>
      <c r="Y21" s="98">
        <v>6.4</v>
      </c>
      <c r="Z21" s="98">
        <v>0</v>
      </c>
      <c r="AA21" s="98">
        <v>1.1000000000000001</v>
      </c>
      <c r="AB21" s="98">
        <v>12.8</v>
      </c>
      <c r="AC21" s="98">
        <v>2.1</v>
      </c>
      <c r="AD21" s="98">
        <v>3.2</v>
      </c>
      <c r="AE21" s="98">
        <v>7.4</v>
      </c>
      <c r="AF21" s="97" t="s">
        <v>1102</v>
      </c>
    </row>
    <row r="22" spans="1:32" s="7" customFormat="1" ht="13">
      <c r="A22" s="97" t="s">
        <v>1041</v>
      </c>
      <c r="B22" s="97" t="s">
        <v>883</v>
      </c>
      <c r="C22" s="97" t="s">
        <v>709</v>
      </c>
      <c r="D22" s="97">
        <v>11</v>
      </c>
      <c r="E22" s="98">
        <v>0</v>
      </c>
      <c r="F22" s="98">
        <v>0</v>
      </c>
      <c r="G22" s="98">
        <v>0</v>
      </c>
      <c r="H22" s="98">
        <v>0</v>
      </c>
      <c r="I22" s="98">
        <v>0</v>
      </c>
      <c r="J22" s="98">
        <v>0</v>
      </c>
      <c r="K22" s="98">
        <v>0</v>
      </c>
      <c r="L22" s="98">
        <v>9.1</v>
      </c>
      <c r="M22" s="98">
        <v>0</v>
      </c>
      <c r="N22" s="98">
        <v>0</v>
      </c>
      <c r="O22" s="98">
        <v>0</v>
      </c>
      <c r="P22" s="98">
        <v>0</v>
      </c>
      <c r="Q22" s="98">
        <v>0</v>
      </c>
      <c r="R22" s="98">
        <v>0</v>
      </c>
      <c r="S22" s="98">
        <v>0</v>
      </c>
      <c r="T22" s="98">
        <v>0</v>
      </c>
      <c r="U22" s="98">
        <v>9.1</v>
      </c>
      <c r="V22" s="98">
        <v>18.2</v>
      </c>
      <c r="W22" s="98">
        <v>0</v>
      </c>
      <c r="X22" s="98">
        <v>0</v>
      </c>
      <c r="Y22" s="98">
        <v>9.1</v>
      </c>
      <c r="Z22" s="98">
        <v>0</v>
      </c>
      <c r="AA22" s="98">
        <v>27.3</v>
      </c>
      <c r="AB22" s="98">
        <v>18.2</v>
      </c>
      <c r="AC22" s="98">
        <v>0</v>
      </c>
      <c r="AD22" s="98">
        <v>0</v>
      </c>
      <c r="AE22" s="98">
        <v>9.1</v>
      </c>
      <c r="AF22" s="97" t="s">
        <v>1100</v>
      </c>
    </row>
    <row r="23" spans="1:32" s="7" customFormat="1" ht="13">
      <c r="A23" s="97" t="s">
        <v>724</v>
      </c>
      <c r="B23" s="97" t="s">
        <v>884</v>
      </c>
      <c r="C23" s="97" t="s">
        <v>706</v>
      </c>
      <c r="D23" s="97">
        <v>24</v>
      </c>
      <c r="E23" s="98">
        <v>0</v>
      </c>
      <c r="F23" s="98">
        <v>0</v>
      </c>
      <c r="G23" s="98">
        <v>0</v>
      </c>
      <c r="H23" s="98">
        <v>0</v>
      </c>
      <c r="I23" s="98">
        <v>0</v>
      </c>
      <c r="J23" s="98">
        <v>0</v>
      </c>
      <c r="K23" s="98">
        <v>0</v>
      </c>
      <c r="L23" s="98">
        <v>0</v>
      </c>
      <c r="M23" s="98">
        <v>0</v>
      </c>
      <c r="N23" s="98">
        <v>0</v>
      </c>
      <c r="O23" s="98">
        <v>4.2</v>
      </c>
      <c r="P23" s="98">
        <v>0</v>
      </c>
      <c r="Q23" s="98">
        <v>0</v>
      </c>
      <c r="R23" s="98">
        <v>8.3000000000000007</v>
      </c>
      <c r="S23" s="98">
        <v>4.2</v>
      </c>
      <c r="T23" s="98">
        <v>0</v>
      </c>
      <c r="U23" s="98">
        <v>25</v>
      </c>
      <c r="V23" s="98">
        <v>8.3000000000000007</v>
      </c>
      <c r="W23" s="98">
        <v>8.3000000000000007</v>
      </c>
      <c r="X23" s="98">
        <v>0</v>
      </c>
      <c r="Y23" s="98">
        <v>0</v>
      </c>
      <c r="Z23" s="98">
        <v>0</v>
      </c>
      <c r="AA23" s="98">
        <v>29.2</v>
      </c>
      <c r="AB23" s="98">
        <v>12.5</v>
      </c>
      <c r="AC23" s="98">
        <v>0</v>
      </c>
      <c r="AD23" s="98">
        <v>0</v>
      </c>
      <c r="AE23" s="98">
        <v>0</v>
      </c>
      <c r="AF23" s="97" t="s">
        <v>1103</v>
      </c>
    </row>
    <row r="24" spans="1:32" s="7" customFormat="1" ht="13">
      <c r="A24" s="97" t="s">
        <v>1039</v>
      </c>
      <c r="B24" s="97" t="s">
        <v>885</v>
      </c>
      <c r="C24" s="97" t="s">
        <v>706</v>
      </c>
      <c r="D24" s="97">
        <v>18</v>
      </c>
      <c r="E24" s="98">
        <v>0</v>
      </c>
      <c r="F24" s="98">
        <v>0</v>
      </c>
      <c r="G24" s="98">
        <v>0</v>
      </c>
      <c r="H24" s="98">
        <v>0</v>
      </c>
      <c r="I24" s="98">
        <v>0</v>
      </c>
      <c r="J24" s="98">
        <v>0</v>
      </c>
      <c r="K24" s="98">
        <v>0</v>
      </c>
      <c r="L24" s="98">
        <v>0</v>
      </c>
      <c r="M24" s="98">
        <v>0</v>
      </c>
      <c r="N24" s="98">
        <v>0</v>
      </c>
      <c r="O24" s="98">
        <v>0</v>
      </c>
      <c r="P24" s="98">
        <v>0</v>
      </c>
      <c r="Q24" s="98">
        <v>0</v>
      </c>
      <c r="R24" s="98">
        <v>0</v>
      </c>
      <c r="S24" s="98">
        <v>0</v>
      </c>
      <c r="T24" s="98">
        <v>0</v>
      </c>
      <c r="U24" s="98">
        <v>49.999999999999993</v>
      </c>
      <c r="V24" s="98">
        <v>22.222222222222221</v>
      </c>
      <c r="W24" s="98">
        <v>5.5555555555555554</v>
      </c>
      <c r="X24" s="98">
        <v>0</v>
      </c>
      <c r="Y24" s="98">
        <v>0</v>
      </c>
      <c r="Z24" s="98">
        <v>0</v>
      </c>
      <c r="AA24" s="98">
        <v>0</v>
      </c>
      <c r="AB24" s="98">
        <v>22.222222222222221</v>
      </c>
      <c r="AC24" s="98">
        <v>0</v>
      </c>
      <c r="AD24" s="98">
        <v>0</v>
      </c>
      <c r="AE24" s="98">
        <v>0</v>
      </c>
      <c r="AF24" s="97" t="s">
        <v>1104</v>
      </c>
    </row>
    <row r="25" spans="1:32" s="7" customFormat="1" ht="13">
      <c r="A25" s="97" t="s">
        <v>1040</v>
      </c>
      <c r="B25" s="97" t="s">
        <v>886</v>
      </c>
      <c r="C25" s="97" t="s">
        <v>706</v>
      </c>
      <c r="D25" s="97">
        <v>7</v>
      </c>
      <c r="E25" s="98">
        <v>0</v>
      </c>
      <c r="F25" s="98">
        <v>0</v>
      </c>
      <c r="G25" s="98">
        <v>0</v>
      </c>
      <c r="H25" s="98">
        <v>0</v>
      </c>
      <c r="I25" s="98">
        <v>0</v>
      </c>
      <c r="J25" s="98">
        <v>0</v>
      </c>
      <c r="K25" s="98">
        <v>0</v>
      </c>
      <c r="L25" s="98">
        <v>0</v>
      </c>
      <c r="M25" s="98">
        <v>14.285714285714285</v>
      </c>
      <c r="N25" s="98">
        <v>0</v>
      </c>
      <c r="O25" s="98">
        <v>14.285714285714285</v>
      </c>
      <c r="P25" s="98">
        <v>0</v>
      </c>
      <c r="Q25" s="98">
        <v>0</v>
      </c>
      <c r="R25" s="98">
        <v>0</v>
      </c>
      <c r="S25" s="98">
        <v>0</v>
      </c>
      <c r="T25" s="98">
        <v>0</v>
      </c>
      <c r="U25" s="98">
        <v>0</v>
      </c>
      <c r="V25" s="98">
        <v>42.857142857142854</v>
      </c>
      <c r="W25" s="98">
        <v>28.571428571428569</v>
      </c>
      <c r="X25" s="98">
        <v>0</v>
      </c>
      <c r="Y25" s="98">
        <v>0</v>
      </c>
      <c r="Z25" s="98">
        <v>0</v>
      </c>
      <c r="AA25" s="98">
        <v>0</v>
      </c>
      <c r="AB25" s="98">
        <v>0</v>
      </c>
      <c r="AC25" s="98">
        <v>0</v>
      </c>
      <c r="AD25" s="98">
        <v>0</v>
      </c>
      <c r="AE25" s="98">
        <v>0</v>
      </c>
      <c r="AF25" s="97" t="s">
        <v>1105</v>
      </c>
    </row>
    <row r="26" spans="1:32" s="7" customFormat="1" ht="13">
      <c r="A26" s="97" t="s">
        <v>725</v>
      </c>
      <c r="B26" s="97" t="s">
        <v>887</v>
      </c>
      <c r="C26" s="97" t="s">
        <v>706</v>
      </c>
      <c r="D26" s="97">
        <v>43</v>
      </c>
      <c r="E26" s="98">
        <v>0</v>
      </c>
      <c r="F26" s="98">
        <v>0</v>
      </c>
      <c r="G26" s="98">
        <v>0</v>
      </c>
      <c r="H26" s="98">
        <v>0</v>
      </c>
      <c r="I26" s="98">
        <v>0</v>
      </c>
      <c r="J26" s="98">
        <v>0</v>
      </c>
      <c r="K26" s="98">
        <v>0</v>
      </c>
      <c r="L26" s="98">
        <v>0</v>
      </c>
      <c r="M26" s="98">
        <v>0</v>
      </c>
      <c r="N26" s="98">
        <v>2.34</v>
      </c>
      <c r="O26" s="98">
        <v>2.34</v>
      </c>
      <c r="P26" s="98">
        <v>6.95</v>
      </c>
      <c r="Q26" s="98">
        <v>2.34</v>
      </c>
      <c r="R26" s="98">
        <v>0</v>
      </c>
      <c r="S26" s="98">
        <v>0</v>
      </c>
      <c r="T26" s="98">
        <v>0</v>
      </c>
      <c r="U26" s="98">
        <v>23.26</v>
      </c>
      <c r="V26" s="98">
        <v>16.32</v>
      </c>
      <c r="W26" s="98">
        <v>4.6900000000000004</v>
      </c>
      <c r="X26" s="98">
        <v>2.34</v>
      </c>
      <c r="Y26" s="98">
        <v>2.34</v>
      </c>
      <c r="Z26" s="98">
        <v>0</v>
      </c>
      <c r="AA26" s="98">
        <v>6.98</v>
      </c>
      <c r="AB26" s="98">
        <v>23.26</v>
      </c>
      <c r="AC26" s="98">
        <v>0</v>
      </c>
      <c r="AD26" s="98">
        <v>0</v>
      </c>
      <c r="AE26" s="98">
        <v>6.95</v>
      </c>
      <c r="AF26" s="97" t="s">
        <v>1106</v>
      </c>
    </row>
    <row r="27" spans="1:32" s="7" customFormat="1" ht="13">
      <c r="A27" s="97" t="s">
        <v>726</v>
      </c>
      <c r="B27" s="97" t="s">
        <v>888</v>
      </c>
      <c r="C27" s="97" t="s">
        <v>709</v>
      </c>
      <c r="D27" s="97">
        <v>23</v>
      </c>
      <c r="E27" s="98">
        <v>0</v>
      </c>
      <c r="F27" s="98">
        <v>0</v>
      </c>
      <c r="G27" s="98">
        <v>13.043478260869565</v>
      </c>
      <c r="H27" s="98">
        <v>0</v>
      </c>
      <c r="I27" s="98">
        <v>0</v>
      </c>
      <c r="J27" s="98">
        <v>0</v>
      </c>
      <c r="K27" s="98">
        <v>34.782608695652172</v>
      </c>
      <c r="L27" s="98">
        <v>13.043478260869565</v>
      </c>
      <c r="M27" s="98">
        <v>0</v>
      </c>
      <c r="N27" s="98">
        <v>0</v>
      </c>
      <c r="O27" s="98">
        <v>0</v>
      </c>
      <c r="P27" s="98">
        <v>0</v>
      </c>
      <c r="Q27" s="98">
        <v>0</v>
      </c>
      <c r="R27" s="98">
        <v>0</v>
      </c>
      <c r="S27" s="98">
        <v>0</v>
      </c>
      <c r="T27" s="98">
        <v>0</v>
      </c>
      <c r="U27" s="98">
        <v>0</v>
      </c>
      <c r="V27" s="98">
        <v>4.3478260869565215</v>
      </c>
      <c r="W27" s="98">
        <v>0</v>
      </c>
      <c r="X27" s="98">
        <v>0</v>
      </c>
      <c r="Y27" s="98">
        <v>0</v>
      </c>
      <c r="Z27" s="98">
        <v>0</v>
      </c>
      <c r="AA27" s="98">
        <v>8.695652173913043</v>
      </c>
      <c r="AB27" s="98">
        <v>26.086956521739129</v>
      </c>
      <c r="AC27" s="98">
        <v>0</v>
      </c>
      <c r="AD27" s="98">
        <v>0</v>
      </c>
      <c r="AE27" s="98">
        <v>0</v>
      </c>
      <c r="AF27" s="97" t="s">
        <v>1107</v>
      </c>
    </row>
    <row r="28" spans="1:32" s="7" customFormat="1" ht="13">
      <c r="A28" s="97" t="s">
        <v>705</v>
      </c>
      <c r="B28" s="97" t="s">
        <v>858</v>
      </c>
      <c r="C28" s="97" t="s">
        <v>706</v>
      </c>
      <c r="D28" s="97">
        <v>37</v>
      </c>
      <c r="E28" s="98">
        <v>0</v>
      </c>
      <c r="F28" s="98">
        <v>0</v>
      </c>
      <c r="G28" s="98">
        <v>0</v>
      </c>
      <c r="H28" s="98">
        <v>0</v>
      </c>
      <c r="I28" s="98">
        <v>0</v>
      </c>
      <c r="J28" s="98">
        <v>0</v>
      </c>
      <c r="K28" s="98">
        <v>0</v>
      </c>
      <c r="L28" s="98">
        <v>0</v>
      </c>
      <c r="M28" s="98">
        <v>0</v>
      </c>
      <c r="N28" s="98">
        <v>0</v>
      </c>
      <c r="O28" s="98">
        <v>8.11</v>
      </c>
      <c r="P28" s="98">
        <v>2.7</v>
      </c>
      <c r="Q28" s="98">
        <v>2.7</v>
      </c>
      <c r="R28" s="98">
        <v>2.7</v>
      </c>
      <c r="S28" s="98">
        <v>8.11</v>
      </c>
      <c r="T28" s="98">
        <v>2.7</v>
      </c>
      <c r="U28" s="98">
        <v>32.43</v>
      </c>
      <c r="V28" s="98">
        <v>18.920000000000002</v>
      </c>
      <c r="W28" s="98">
        <v>2.7</v>
      </c>
      <c r="X28" s="98">
        <v>0</v>
      </c>
      <c r="Y28" s="98">
        <v>0</v>
      </c>
      <c r="Z28" s="98">
        <v>0</v>
      </c>
      <c r="AA28" s="98">
        <v>0</v>
      </c>
      <c r="AB28" s="98">
        <v>2.7</v>
      </c>
      <c r="AC28" s="98">
        <v>0</v>
      </c>
      <c r="AD28" s="98">
        <v>0</v>
      </c>
      <c r="AE28" s="98">
        <v>16.22</v>
      </c>
      <c r="AF28" s="97" t="s">
        <v>1108</v>
      </c>
    </row>
    <row r="29" spans="1:32" s="7" customFormat="1" ht="13">
      <c r="A29" s="97" t="s">
        <v>716</v>
      </c>
      <c r="B29" s="97" t="s">
        <v>868</v>
      </c>
      <c r="C29" s="97" t="s">
        <v>706</v>
      </c>
      <c r="D29" s="97">
        <v>19</v>
      </c>
      <c r="E29" s="98">
        <v>5.26</v>
      </c>
      <c r="F29" s="98">
        <v>0</v>
      </c>
      <c r="G29" s="98">
        <v>5.26</v>
      </c>
      <c r="H29" s="98">
        <v>5.26</v>
      </c>
      <c r="I29" s="98">
        <v>0</v>
      </c>
      <c r="J29" s="98">
        <v>5.26</v>
      </c>
      <c r="K29" s="98">
        <v>0</v>
      </c>
      <c r="L29" s="98">
        <v>0</v>
      </c>
      <c r="M29" s="98">
        <v>5.26</v>
      </c>
      <c r="N29" s="98">
        <v>0</v>
      </c>
      <c r="O29" s="98">
        <v>0</v>
      </c>
      <c r="P29" s="98">
        <v>5.26</v>
      </c>
      <c r="Q29" s="98">
        <v>0</v>
      </c>
      <c r="R29" s="98">
        <v>0</v>
      </c>
      <c r="S29" s="98">
        <v>0</v>
      </c>
      <c r="T29" s="98">
        <v>0</v>
      </c>
      <c r="U29" s="98">
        <v>21.05</v>
      </c>
      <c r="V29" s="98">
        <v>5.26</v>
      </c>
      <c r="W29" s="98">
        <v>10.53</v>
      </c>
      <c r="X29" s="98">
        <v>0</v>
      </c>
      <c r="Y29" s="98">
        <v>0</v>
      </c>
      <c r="Z29" s="98">
        <v>0</v>
      </c>
      <c r="AA29" s="98">
        <v>0</v>
      </c>
      <c r="AB29" s="98">
        <v>26.32</v>
      </c>
      <c r="AC29" s="98">
        <v>5.26</v>
      </c>
      <c r="AD29" s="98">
        <v>0</v>
      </c>
      <c r="AE29" s="98">
        <v>0</v>
      </c>
      <c r="AF29" s="97" t="s">
        <v>1109</v>
      </c>
    </row>
    <row r="30" spans="1:32" s="7" customFormat="1" ht="13">
      <c r="A30" s="97" t="s">
        <v>715</v>
      </c>
      <c r="B30" s="97" t="s">
        <v>867</v>
      </c>
      <c r="C30" s="97" t="s">
        <v>706</v>
      </c>
      <c r="D30" s="97">
        <v>16</v>
      </c>
      <c r="E30" s="98">
        <v>6.25</v>
      </c>
      <c r="F30" s="98">
        <v>0</v>
      </c>
      <c r="G30" s="98">
        <v>12.5</v>
      </c>
      <c r="H30" s="98">
        <v>6.25</v>
      </c>
      <c r="I30" s="98">
        <v>6.25</v>
      </c>
      <c r="J30" s="98">
        <v>0</v>
      </c>
      <c r="K30" s="98">
        <v>6.25</v>
      </c>
      <c r="L30" s="98">
        <v>0</v>
      </c>
      <c r="M30" s="98">
        <v>0</v>
      </c>
      <c r="N30" s="98">
        <v>0</v>
      </c>
      <c r="O30" s="98">
        <v>12.5</v>
      </c>
      <c r="P30" s="98">
        <v>0</v>
      </c>
      <c r="Q30" s="98">
        <v>0</v>
      </c>
      <c r="R30" s="98">
        <v>0</v>
      </c>
      <c r="S30" s="98">
        <v>0</v>
      </c>
      <c r="T30" s="98">
        <v>0</v>
      </c>
      <c r="U30" s="98">
        <v>12.5</v>
      </c>
      <c r="V30" s="98">
        <v>18.75</v>
      </c>
      <c r="W30" s="98">
        <v>0</v>
      </c>
      <c r="X30" s="98">
        <v>0</v>
      </c>
      <c r="Y30" s="98">
        <v>6.25</v>
      </c>
      <c r="Z30" s="98">
        <v>0</v>
      </c>
      <c r="AA30" s="98">
        <v>0</v>
      </c>
      <c r="AB30" s="98">
        <v>12.5</v>
      </c>
      <c r="AC30" s="98">
        <v>0</v>
      </c>
      <c r="AD30" s="98">
        <v>0</v>
      </c>
      <c r="AE30" s="98">
        <v>0</v>
      </c>
      <c r="AF30" s="97" t="s">
        <v>1110</v>
      </c>
    </row>
    <row r="31" spans="1:32" s="7" customFormat="1" ht="13">
      <c r="A31" s="97" t="s">
        <v>710</v>
      </c>
      <c r="B31" s="97" t="s">
        <v>861</v>
      </c>
      <c r="C31" s="97" t="s">
        <v>709</v>
      </c>
      <c r="D31" s="97">
        <v>18</v>
      </c>
      <c r="E31" s="98">
        <v>16.670000000000002</v>
      </c>
      <c r="F31" s="98">
        <v>0</v>
      </c>
      <c r="G31" s="98">
        <v>0</v>
      </c>
      <c r="H31" s="98">
        <v>0</v>
      </c>
      <c r="I31" s="98">
        <v>5.56</v>
      </c>
      <c r="J31" s="98">
        <v>11.11</v>
      </c>
      <c r="K31" s="98">
        <v>0</v>
      </c>
      <c r="L31" s="98">
        <v>0</v>
      </c>
      <c r="M31" s="98">
        <v>0</v>
      </c>
      <c r="N31" s="98">
        <v>0</v>
      </c>
      <c r="O31" s="98">
        <v>0</v>
      </c>
      <c r="P31" s="98">
        <v>5.56</v>
      </c>
      <c r="Q31" s="98">
        <v>0</v>
      </c>
      <c r="R31" s="98">
        <v>0</v>
      </c>
      <c r="S31" s="98">
        <v>5.56</v>
      </c>
      <c r="T31" s="98">
        <v>0</v>
      </c>
      <c r="U31" s="98">
        <v>33.33</v>
      </c>
      <c r="V31" s="98">
        <v>5.56</v>
      </c>
      <c r="W31" s="98">
        <v>0</v>
      </c>
      <c r="X31" s="98">
        <v>16.670000000000002</v>
      </c>
      <c r="Y31" s="98">
        <v>0</v>
      </c>
      <c r="Z31" s="98">
        <v>0</v>
      </c>
      <c r="AA31" s="98">
        <v>0</v>
      </c>
      <c r="AB31" s="98">
        <v>0</v>
      </c>
      <c r="AC31" s="98">
        <v>0</v>
      </c>
      <c r="AD31" s="98">
        <v>0</v>
      </c>
      <c r="AE31" s="98">
        <v>0</v>
      </c>
      <c r="AF31" s="97" t="s">
        <v>1111</v>
      </c>
    </row>
    <row r="32" spans="1:32" s="7" customFormat="1" ht="13">
      <c r="A32" s="97" t="s">
        <v>712</v>
      </c>
      <c r="B32" s="97" t="s">
        <v>863</v>
      </c>
      <c r="C32" s="97" t="s">
        <v>706</v>
      </c>
      <c r="D32" s="97">
        <v>10</v>
      </c>
      <c r="E32" s="98">
        <v>0</v>
      </c>
      <c r="F32" s="98">
        <v>0</v>
      </c>
      <c r="G32" s="98">
        <v>0</v>
      </c>
      <c r="H32" s="98">
        <v>0</v>
      </c>
      <c r="I32" s="98">
        <v>0</v>
      </c>
      <c r="J32" s="98">
        <v>0</v>
      </c>
      <c r="K32" s="98">
        <v>0</v>
      </c>
      <c r="L32" s="98">
        <v>0</v>
      </c>
      <c r="M32" s="98">
        <v>0</v>
      </c>
      <c r="N32" s="98">
        <v>0</v>
      </c>
      <c r="O32" s="98">
        <v>10</v>
      </c>
      <c r="P32" s="98">
        <v>0</v>
      </c>
      <c r="Q32" s="98">
        <v>0</v>
      </c>
      <c r="R32" s="98">
        <v>0</v>
      </c>
      <c r="S32" s="98">
        <v>10</v>
      </c>
      <c r="T32" s="98">
        <v>10</v>
      </c>
      <c r="U32" s="98">
        <v>30</v>
      </c>
      <c r="V32" s="98">
        <v>0</v>
      </c>
      <c r="W32" s="98">
        <v>0</v>
      </c>
      <c r="X32" s="98">
        <v>0</v>
      </c>
      <c r="Y32" s="98">
        <v>0</v>
      </c>
      <c r="Z32" s="98">
        <v>0</v>
      </c>
      <c r="AA32" s="98">
        <v>0</v>
      </c>
      <c r="AB32" s="98">
        <v>10</v>
      </c>
      <c r="AC32" s="98">
        <v>0</v>
      </c>
      <c r="AD32" s="98">
        <v>0</v>
      </c>
      <c r="AE32" s="98">
        <v>30</v>
      </c>
      <c r="AF32" s="97" t="s">
        <v>1112</v>
      </c>
    </row>
    <row r="33" spans="1:32" s="7" customFormat="1" ht="13">
      <c r="A33" s="97" t="s">
        <v>713</v>
      </c>
      <c r="B33" s="97" t="s">
        <v>864</v>
      </c>
      <c r="C33" s="97" t="s">
        <v>706</v>
      </c>
      <c r="D33" s="97">
        <v>23</v>
      </c>
      <c r="E33" s="98">
        <v>0</v>
      </c>
      <c r="F33" s="98">
        <v>0</v>
      </c>
      <c r="G33" s="98">
        <v>0</v>
      </c>
      <c r="H33" s="98">
        <v>0</v>
      </c>
      <c r="I33" s="98">
        <v>0</v>
      </c>
      <c r="J33" s="98">
        <v>0</v>
      </c>
      <c r="K33" s="98">
        <v>0</v>
      </c>
      <c r="L33" s="98">
        <v>0</v>
      </c>
      <c r="M33" s="98">
        <v>0</v>
      </c>
      <c r="N33" s="98">
        <v>4.3499999999999996</v>
      </c>
      <c r="O33" s="98">
        <v>0</v>
      </c>
      <c r="P33" s="98">
        <v>13.04</v>
      </c>
      <c r="Q33" s="98">
        <v>0</v>
      </c>
      <c r="R33" s="98">
        <v>0</v>
      </c>
      <c r="S33" s="98">
        <v>0</v>
      </c>
      <c r="T33" s="98">
        <v>0</v>
      </c>
      <c r="U33" s="98">
        <v>60.87</v>
      </c>
      <c r="V33" s="98">
        <v>4.3499999999999996</v>
      </c>
      <c r="W33" s="98">
        <v>4.3499999999999996</v>
      </c>
      <c r="X33" s="98">
        <v>0</v>
      </c>
      <c r="Y33" s="98">
        <v>0</v>
      </c>
      <c r="Z33" s="98">
        <v>4.3499999999999996</v>
      </c>
      <c r="AA33" s="98">
        <v>0</v>
      </c>
      <c r="AB33" s="98">
        <v>4.3499999999999996</v>
      </c>
      <c r="AC33" s="98">
        <v>4.3499999999999996</v>
      </c>
      <c r="AD33" s="98">
        <v>0</v>
      </c>
      <c r="AE33" s="98">
        <v>0</v>
      </c>
      <c r="AF33" s="97" t="s">
        <v>1113</v>
      </c>
    </row>
    <row r="34" spans="1:32" s="7" customFormat="1" ht="13">
      <c r="A34" s="97" t="s">
        <v>714</v>
      </c>
      <c r="B34" s="97" t="s">
        <v>865</v>
      </c>
      <c r="C34" s="97" t="s">
        <v>706</v>
      </c>
      <c r="D34" s="97">
        <v>24</v>
      </c>
      <c r="E34" s="98">
        <v>0</v>
      </c>
      <c r="F34" s="98">
        <v>0</v>
      </c>
      <c r="G34" s="98">
        <v>0</v>
      </c>
      <c r="H34" s="98">
        <v>0</v>
      </c>
      <c r="I34" s="98">
        <v>0</v>
      </c>
      <c r="J34" s="98">
        <v>0</v>
      </c>
      <c r="K34" s="98">
        <v>0</v>
      </c>
      <c r="L34" s="98">
        <v>0</v>
      </c>
      <c r="M34" s="98">
        <v>0</v>
      </c>
      <c r="N34" s="98">
        <v>0</v>
      </c>
      <c r="O34" s="98">
        <v>12.5</v>
      </c>
      <c r="P34" s="98">
        <v>0</v>
      </c>
      <c r="Q34" s="98">
        <v>0</v>
      </c>
      <c r="R34" s="98">
        <v>4.17</v>
      </c>
      <c r="S34" s="98">
        <v>0</v>
      </c>
      <c r="T34" s="98">
        <v>4.17</v>
      </c>
      <c r="U34" s="98">
        <v>41.67</v>
      </c>
      <c r="V34" s="98">
        <v>4.17</v>
      </c>
      <c r="W34" s="98">
        <v>8.33</v>
      </c>
      <c r="X34" s="98">
        <v>0</v>
      </c>
      <c r="Y34" s="98">
        <v>4.17</v>
      </c>
      <c r="Z34" s="98">
        <v>4.17</v>
      </c>
      <c r="AA34" s="98">
        <v>0</v>
      </c>
      <c r="AB34" s="98">
        <v>0</v>
      </c>
      <c r="AC34" s="98">
        <v>8.33</v>
      </c>
      <c r="AD34" s="98">
        <v>0</v>
      </c>
      <c r="AE34" s="98">
        <v>8.33</v>
      </c>
      <c r="AF34" s="97" t="s">
        <v>1114</v>
      </c>
    </row>
    <row r="35" spans="1:32" s="7" customFormat="1" ht="13">
      <c r="A35" s="97" t="s">
        <v>1042</v>
      </c>
      <c r="B35" s="97" t="s">
        <v>945</v>
      </c>
      <c r="C35" s="97" t="s">
        <v>706</v>
      </c>
      <c r="D35" s="97">
        <v>23</v>
      </c>
      <c r="E35" s="98">
        <v>0</v>
      </c>
      <c r="F35" s="98">
        <v>0</v>
      </c>
      <c r="G35" s="98">
        <v>0</v>
      </c>
      <c r="H35" s="98">
        <v>0</v>
      </c>
      <c r="I35" s="98">
        <v>0</v>
      </c>
      <c r="J35" s="98">
        <v>0</v>
      </c>
      <c r="K35" s="98">
        <v>0</v>
      </c>
      <c r="L35" s="98">
        <v>0</v>
      </c>
      <c r="M35" s="98">
        <v>0</v>
      </c>
      <c r="N35" s="98">
        <v>0</v>
      </c>
      <c r="O35" s="98">
        <v>0</v>
      </c>
      <c r="P35" s="98">
        <v>0</v>
      </c>
      <c r="Q35" s="98">
        <v>0</v>
      </c>
      <c r="R35" s="98">
        <v>0</v>
      </c>
      <c r="S35" s="98">
        <v>0</v>
      </c>
      <c r="T35" s="98">
        <v>4.3</v>
      </c>
      <c r="U35" s="98">
        <v>52.2</v>
      </c>
      <c r="V35" s="98">
        <v>17.399999999999999</v>
      </c>
      <c r="W35" s="98">
        <v>17.399999999999999</v>
      </c>
      <c r="X35" s="98">
        <v>0</v>
      </c>
      <c r="Y35" s="98">
        <v>0</v>
      </c>
      <c r="Z35" s="98">
        <v>0</v>
      </c>
      <c r="AA35" s="98">
        <v>0</v>
      </c>
      <c r="AB35" s="98">
        <v>0</v>
      </c>
      <c r="AC35" s="98">
        <v>0</v>
      </c>
      <c r="AD35" s="98">
        <v>0</v>
      </c>
      <c r="AE35" s="98">
        <v>0</v>
      </c>
      <c r="AF35" s="97" t="s">
        <v>1115</v>
      </c>
    </row>
    <row r="36" spans="1:32" s="7" customFormat="1" ht="13">
      <c r="A36" s="97" t="s">
        <v>1043</v>
      </c>
      <c r="B36" s="97" t="s">
        <v>866</v>
      </c>
      <c r="C36" s="97" t="s">
        <v>706</v>
      </c>
      <c r="D36" s="97">
        <v>56</v>
      </c>
      <c r="E36" s="98">
        <v>0</v>
      </c>
      <c r="F36" s="98">
        <v>0</v>
      </c>
      <c r="G36" s="98">
        <v>0</v>
      </c>
      <c r="H36" s="98">
        <v>0</v>
      </c>
      <c r="I36" s="98">
        <v>0</v>
      </c>
      <c r="J36" s="98">
        <v>0</v>
      </c>
      <c r="K36" s="98">
        <v>0</v>
      </c>
      <c r="L36" s="98">
        <v>0</v>
      </c>
      <c r="M36" s="98">
        <v>0</v>
      </c>
      <c r="N36" s="98">
        <v>0</v>
      </c>
      <c r="O36" s="98">
        <v>5.3571428571428568</v>
      </c>
      <c r="P36" s="98">
        <v>0</v>
      </c>
      <c r="Q36" s="98">
        <v>1.7857142857142856</v>
      </c>
      <c r="R36" s="98">
        <v>0</v>
      </c>
      <c r="S36" s="98">
        <v>7.1428571428571423</v>
      </c>
      <c r="T36" s="98">
        <v>1.7857142857142856</v>
      </c>
      <c r="U36" s="98">
        <v>37.5</v>
      </c>
      <c r="V36" s="98">
        <v>3.5714285714285712</v>
      </c>
      <c r="W36" s="98">
        <v>12.5</v>
      </c>
      <c r="X36" s="98">
        <v>10.714285714285714</v>
      </c>
      <c r="Y36" s="98">
        <v>0</v>
      </c>
      <c r="Z36" s="98">
        <v>0</v>
      </c>
      <c r="AA36" s="98">
        <v>1.7857142857142856</v>
      </c>
      <c r="AB36" s="98">
        <v>5.3571428571428568</v>
      </c>
      <c r="AC36" s="98">
        <v>1.7857142857142856</v>
      </c>
      <c r="AD36" s="98">
        <v>0</v>
      </c>
      <c r="AE36" s="98">
        <v>8.9285714285714288</v>
      </c>
      <c r="AF36" s="97" t="s">
        <v>1116</v>
      </c>
    </row>
    <row r="37" spans="1:32" s="7" customFormat="1" ht="13">
      <c r="A37" s="97" t="s">
        <v>1044</v>
      </c>
      <c r="B37" s="97" t="s">
        <v>556</v>
      </c>
      <c r="C37" s="97" t="s">
        <v>706</v>
      </c>
      <c r="D37" s="97">
        <v>12</v>
      </c>
      <c r="E37" s="98">
        <v>0</v>
      </c>
      <c r="F37" s="98">
        <v>0</v>
      </c>
      <c r="G37" s="98">
        <v>0</v>
      </c>
      <c r="H37" s="98">
        <v>0</v>
      </c>
      <c r="I37" s="98">
        <v>0</v>
      </c>
      <c r="J37" s="98">
        <v>0</v>
      </c>
      <c r="K37" s="98">
        <v>0</v>
      </c>
      <c r="L37" s="98">
        <v>0</v>
      </c>
      <c r="M37" s="98">
        <v>0</v>
      </c>
      <c r="N37" s="98">
        <v>0</v>
      </c>
      <c r="O37" s="98">
        <v>0</v>
      </c>
      <c r="P37" s="98">
        <v>0</v>
      </c>
      <c r="Q37" s="98">
        <v>0</v>
      </c>
      <c r="R37" s="98">
        <v>0</v>
      </c>
      <c r="S37" s="98">
        <v>0</v>
      </c>
      <c r="T37" s="98">
        <v>0</v>
      </c>
      <c r="U37" s="98">
        <v>16.7</v>
      </c>
      <c r="V37" s="98">
        <v>8.3000000000000007</v>
      </c>
      <c r="W37" s="98">
        <v>0</v>
      </c>
      <c r="X37" s="98">
        <v>0</v>
      </c>
      <c r="Y37" s="98">
        <v>0</v>
      </c>
      <c r="Z37" s="98">
        <v>0</v>
      </c>
      <c r="AA37" s="98">
        <v>0</v>
      </c>
      <c r="AB37" s="98">
        <v>25</v>
      </c>
      <c r="AC37" s="98">
        <v>41.7</v>
      </c>
      <c r="AD37" s="98">
        <v>0</v>
      </c>
      <c r="AE37" s="98">
        <v>8.3000000000000007</v>
      </c>
      <c r="AF37" s="97" t="s">
        <v>352</v>
      </c>
    </row>
    <row r="38" spans="1:32" s="7" customFormat="1" ht="13">
      <c r="A38" s="97" t="s">
        <v>1045</v>
      </c>
      <c r="B38" s="97" t="s">
        <v>528</v>
      </c>
      <c r="C38" s="97" t="s">
        <v>706</v>
      </c>
      <c r="D38" s="97">
        <v>10</v>
      </c>
      <c r="E38" s="98">
        <v>0</v>
      </c>
      <c r="F38" s="98">
        <v>0</v>
      </c>
      <c r="G38" s="98">
        <v>0</v>
      </c>
      <c r="H38" s="98">
        <v>0</v>
      </c>
      <c r="I38" s="98">
        <v>0</v>
      </c>
      <c r="J38" s="98">
        <v>0</v>
      </c>
      <c r="K38" s="98">
        <v>0</v>
      </c>
      <c r="L38" s="98">
        <v>0</v>
      </c>
      <c r="M38" s="98">
        <v>0</v>
      </c>
      <c r="N38" s="98">
        <v>0</v>
      </c>
      <c r="O38" s="98">
        <v>0</v>
      </c>
      <c r="P38" s="98">
        <v>10</v>
      </c>
      <c r="Q38" s="98">
        <v>0</v>
      </c>
      <c r="R38" s="98">
        <v>0</v>
      </c>
      <c r="S38" s="98">
        <v>0</v>
      </c>
      <c r="T38" s="98">
        <v>0</v>
      </c>
      <c r="U38" s="98">
        <v>40</v>
      </c>
      <c r="V38" s="98">
        <v>10</v>
      </c>
      <c r="W38" s="98">
        <v>0</v>
      </c>
      <c r="X38" s="98">
        <v>0</v>
      </c>
      <c r="Y38" s="98">
        <v>10</v>
      </c>
      <c r="Z38" s="98">
        <v>0</v>
      </c>
      <c r="AA38" s="98">
        <v>20</v>
      </c>
      <c r="AB38" s="98">
        <v>0</v>
      </c>
      <c r="AC38" s="98">
        <v>10</v>
      </c>
      <c r="AD38" s="98">
        <v>0</v>
      </c>
      <c r="AE38" s="98">
        <v>0</v>
      </c>
      <c r="AF38" s="97" t="s">
        <v>352</v>
      </c>
    </row>
    <row r="39" spans="1:32" s="7" customFormat="1" ht="13">
      <c r="A39" s="97" t="s">
        <v>1046</v>
      </c>
      <c r="B39" s="97" t="s">
        <v>540</v>
      </c>
      <c r="C39" s="97" t="s">
        <v>706</v>
      </c>
      <c r="D39" s="97">
        <v>14</v>
      </c>
      <c r="E39" s="98">
        <v>0</v>
      </c>
      <c r="F39" s="98">
        <v>0</v>
      </c>
      <c r="G39" s="98">
        <v>0</v>
      </c>
      <c r="H39" s="98">
        <v>0</v>
      </c>
      <c r="I39" s="98">
        <v>0</v>
      </c>
      <c r="J39" s="98">
        <v>0</v>
      </c>
      <c r="K39" s="98">
        <v>0</v>
      </c>
      <c r="L39" s="98">
        <v>0</v>
      </c>
      <c r="M39" s="98">
        <v>0</v>
      </c>
      <c r="N39" s="98">
        <v>0</v>
      </c>
      <c r="O39" s="98">
        <v>0</v>
      </c>
      <c r="P39" s="98">
        <v>0</v>
      </c>
      <c r="Q39" s="98">
        <v>0</v>
      </c>
      <c r="R39" s="98">
        <v>0</v>
      </c>
      <c r="S39" s="98">
        <v>0</v>
      </c>
      <c r="T39" s="98">
        <v>7.1</v>
      </c>
      <c r="U39" s="98">
        <v>28.6</v>
      </c>
      <c r="V39" s="98">
        <v>0</v>
      </c>
      <c r="W39" s="98">
        <v>0</v>
      </c>
      <c r="X39" s="98">
        <v>0</v>
      </c>
      <c r="Y39" s="98">
        <v>0</v>
      </c>
      <c r="Z39" s="98">
        <v>0</v>
      </c>
      <c r="AA39" s="98">
        <v>28.6</v>
      </c>
      <c r="AB39" s="98">
        <v>14.3</v>
      </c>
      <c r="AC39" s="98">
        <v>21.4</v>
      </c>
      <c r="AD39" s="98">
        <v>0</v>
      </c>
      <c r="AE39" s="98">
        <v>0</v>
      </c>
      <c r="AF39" s="97" t="s">
        <v>352</v>
      </c>
    </row>
    <row r="40" spans="1:32" s="7" customFormat="1" ht="13">
      <c r="A40" s="97" t="s">
        <v>1047</v>
      </c>
      <c r="B40" s="97" t="s">
        <v>605</v>
      </c>
      <c r="C40" s="97" t="s">
        <v>706</v>
      </c>
      <c r="D40" s="97">
        <v>13</v>
      </c>
      <c r="E40" s="98">
        <v>0</v>
      </c>
      <c r="F40" s="98">
        <v>0</v>
      </c>
      <c r="G40" s="98">
        <v>0</v>
      </c>
      <c r="H40" s="98">
        <v>0</v>
      </c>
      <c r="I40" s="98">
        <v>0</v>
      </c>
      <c r="J40" s="98">
        <v>0</v>
      </c>
      <c r="K40" s="98">
        <v>0</v>
      </c>
      <c r="L40" s="98">
        <v>0</v>
      </c>
      <c r="M40" s="98">
        <v>0</v>
      </c>
      <c r="N40" s="98">
        <v>0</v>
      </c>
      <c r="O40" s="98">
        <v>0</v>
      </c>
      <c r="P40" s="98">
        <v>15.4</v>
      </c>
      <c r="Q40" s="98">
        <v>0</v>
      </c>
      <c r="R40" s="98">
        <v>0</v>
      </c>
      <c r="S40" s="98">
        <v>0</v>
      </c>
      <c r="T40" s="98">
        <v>0</v>
      </c>
      <c r="U40" s="98">
        <v>61.6</v>
      </c>
      <c r="V40" s="98">
        <v>0</v>
      </c>
      <c r="W40" s="98">
        <v>0</v>
      </c>
      <c r="X40" s="98">
        <v>15.4</v>
      </c>
      <c r="Y40" s="98">
        <v>0</v>
      </c>
      <c r="Z40" s="98">
        <v>0</v>
      </c>
      <c r="AA40" s="98">
        <v>0</v>
      </c>
      <c r="AB40" s="98">
        <v>0</v>
      </c>
      <c r="AC40" s="98">
        <v>0</v>
      </c>
      <c r="AD40" s="98">
        <v>0</v>
      </c>
      <c r="AE40" s="98">
        <v>7.7</v>
      </c>
      <c r="AF40" s="97" t="s">
        <v>352</v>
      </c>
    </row>
    <row r="41" spans="1:32" s="7" customFormat="1" ht="13">
      <c r="A41" s="97" t="s">
        <v>1048</v>
      </c>
      <c r="B41" s="97" t="s">
        <v>544</v>
      </c>
      <c r="C41" s="97" t="s">
        <v>706</v>
      </c>
      <c r="D41" s="97">
        <v>17</v>
      </c>
      <c r="E41" s="98">
        <v>0</v>
      </c>
      <c r="F41" s="98">
        <v>0</v>
      </c>
      <c r="G41" s="98">
        <v>5.9</v>
      </c>
      <c r="H41" s="98">
        <v>0</v>
      </c>
      <c r="I41" s="98">
        <v>0</v>
      </c>
      <c r="J41" s="98">
        <v>0</v>
      </c>
      <c r="K41" s="98">
        <v>0</v>
      </c>
      <c r="L41" s="98">
        <v>0</v>
      </c>
      <c r="M41" s="98">
        <v>0</v>
      </c>
      <c r="N41" s="98">
        <v>0</v>
      </c>
      <c r="O41" s="98">
        <v>0</v>
      </c>
      <c r="P41" s="98">
        <v>0</v>
      </c>
      <c r="Q41" s="98">
        <v>5.9</v>
      </c>
      <c r="R41" s="98">
        <v>0</v>
      </c>
      <c r="S41" s="98">
        <v>0</v>
      </c>
      <c r="T41" s="98">
        <v>5.9</v>
      </c>
      <c r="U41" s="98">
        <v>47.1</v>
      </c>
      <c r="V41" s="98">
        <v>0</v>
      </c>
      <c r="W41" s="98">
        <v>11.8</v>
      </c>
      <c r="X41" s="98">
        <v>0</v>
      </c>
      <c r="Y41" s="98">
        <v>0</v>
      </c>
      <c r="Z41" s="98">
        <v>0</v>
      </c>
      <c r="AA41" s="98">
        <v>0</v>
      </c>
      <c r="AB41" s="98">
        <v>11.8</v>
      </c>
      <c r="AC41" s="98">
        <v>5.9</v>
      </c>
      <c r="AD41" s="98">
        <v>5.9</v>
      </c>
      <c r="AE41" s="98">
        <v>0</v>
      </c>
      <c r="AF41" s="97" t="s">
        <v>352</v>
      </c>
    </row>
    <row r="42" spans="1:32" s="7" customFormat="1" ht="13">
      <c r="A42" s="97" t="s">
        <v>727</v>
      </c>
      <c r="B42" s="97" t="s">
        <v>728</v>
      </c>
      <c r="C42" s="97" t="s">
        <v>706</v>
      </c>
      <c r="D42" s="97">
        <v>32</v>
      </c>
      <c r="E42" s="98">
        <v>0</v>
      </c>
      <c r="F42" s="98">
        <v>0</v>
      </c>
      <c r="G42" s="98">
        <v>0</v>
      </c>
      <c r="H42" s="98">
        <v>0</v>
      </c>
      <c r="I42" s="98">
        <v>0</v>
      </c>
      <c r="J42" s="98">
        <v>0</v>
      </c>
      <c r="K42" s="98">
        <v>3.1</v>
      </c>
      <c r="L42" s="98">
        <v>0</v>
      </c>
      <c r="M42" s="98">
        <v>0</v>
      </c>
      <c r="N42" s="98">
        <v>0</v>
      </c>
      <c r="O42" s="98">
        <v>0</v>
      </c>
      <c r="P42" s="98">
        <v>0</v>
      </c>
      <c r="Q42" s="98">
        <v>0</v>
      </c>
      <c r="R42" s="98">
        <v>0</v>
      </c>
      <c r="S42" s="98">
        <v>0</v>
      </c>
      <c r="T42" s="98">
        <v>0</v>
      </c>
      <c r="U42" s="98">
        <v>46.9</v>
      </c>
      <c r="V42" s="98">
        <v>21.9</v>
      </c>
      <c r="W42" s="98">
        <v>9.4</v>
      </c>
      <c r="X42" s="98">
        <v>0</v>
      </c>
      <c r="Y42" s="98">
        <v>0</v>
      </c>
      <c r="Z42" s="98">
        <v>0</v>
      </c>
      <c r="AA42" s="98">
        <v>6.3</v>
      </c>
      <c r="AB42" s="98">
        <v>3.1</v>
      </c>
      <c r="AC42" s="98">
        <v>6.3</v>
      </c>
      <c r="AD42" s="98">
        <v>3.1</v>
      </c>
      <c r="AE42" s="98">
        <v>0</v>
      </c>
      <c r="AF42" s="97" t="s">
        <v>352</v>
      </c>
    </row>
    <row r="43" spans="1:32" s="7" customFormat="1" ht="13">
      <c r="A43" s="97" t="s">
        <v>1049</v>
      </c>
      <c r="B43" s="97" t="s">
        <v>729</v>
      </c>
      <c r="C43" s="97" t="s">
        <v>706</v>
      </c>
      <c r="D43" s="97">
        <v>445</v>
      </c>
      <c r="E43" s="97">
        <v>0</v>
      </c>
      <c r="F43" s="98">
        <v>0</v>
      </c>
      <c r="G43" s="97">
        <v>3.1</v>
      </c>
      <c r="H43" s="97">
        <v>0</v>
      </c>
      <c r="I43" s="97">
        <v>0</v>
      </c>
      <c r="J43" s="97">
        <v>0</v>
      </c>
      <c r="K43" s="97">
        <v>0</v>
      </c>
      <c r="L43" s="97">
        <v>1.3</v>
      </c>
      <c r="M43" s="97">
        <v>0</v>
      </c>
      <c r="N43" s="97">
        <v>0</v>
      </c>
      <c r="O43" s="97">
        <v>0</v>
      </c>
      <c r="P43" s="97">
        <v>0</v>
      </c>
      <c r="Q43" s="97">
        <v>0</v>
      </c>
      <c r="R43" s="97">
        <v>0</v>
      </c>
      <c r="S43" s="97">
        <v>0</v>
      </c>
      <c r="T43" s="97">
        <v>41.6</v>
      </c>
      <c r="U43" s="97">
        <v>2.5</v>
      </c>
      <c r="V43" s="97">
        <v>0</v>
      </c>
      <c r="W43" s="97">
        <v>0</v>
      </c>
      <c r="X43" s="97">
        <v>0</v>
      </c>
      <c r="Y43" s="97">
        <v>0</v>
      </c>
      <c r="Z43" s="97">
        <v>0</v>
      </c>
      <c r="AA43" s="97">
        <v>0</v>
      </c>
      <c r="AB43" s="97">
        <v>0</v>
      </c>
      <c r="AC43" s="97">
        <v>47.6</v>
      </c>
      <c r="AD43" s="97">
        <v>0</v>
      </c>
      <c r="AE43" s="97">
        <v>0</v>
      </c>
      <c r="AF43" s="97" t="s">
        <v>1117</v>
      </c>
    </row>
    <row r="44" spans="1:32" s="7" customFormat="1" ht="13">
      <c r="A44" s="97" t="s">
        <v>730</v>
      </c>
      <c r="B44" s="97" t="s">
        <v>898</v>
      </c>
      <c r="C44" s="97" t="s">
        <v>706</v>
      </c>
      <c r="D44" s="97">
        <v>443</v>
      </c>
      <c r="E44" s="97">
        <v>0</v>
      </c>
      <c r="F44" s="97">
        <v>0</v>
      </c>
      <c r="G44" s="97">
        <v>0.23</v>
      </c>
      <c r="H44" s="97">
        <v>0</v>
      </c>
      <c r="I44" s="97">
        <v>0</v>
      </c>
      <c r="J44" s="97">
        <v>0</v>
      </c>
      <c r="K44" s="97">
        <v>0</v>
      </c>
      <c r="L44" s="97">
        <v>0.68</v>
      </c>
      <c r="M44" s="97">
        <v>0.23</v>
      </c>
      <c r="N44" s="97">
        <v>0</v>
      </c>
      <c r="O44" s="97">
        <v>0.9</v>
      </c>
      <c r="P44" s="97">
        <v>4.0599999999999996</v>
      </c>
      <c r="Q44" s="97">
        <v>1.35</v>
      </c>
      <c r="R44" s="97">
        <v>2.48</v>
      </c>
      <c r="S44" s="97">
        <v>9.7100000000000009</v>
      </c>
      <c r="T44" s="97">
        <v>4.0599999999999996</v>
      </c>
      <c r="U44" s="97">
        <v>32.28</v>
      </c>
      <c r="V44" s="97">
        <v>5.19</v>
      </c>
      <c r="W44" s="97">
        <v>2.93</v>
      </c>
      <c r="X44" s="97">
        <v>1.35</v>
      </c>
      <c r="Y44" s="97">
        <v>0.23</v>
      </c>
      <c r="Z44" s="97">
        <v>0</v>
      </c>
      <c r="AA44" s="97">
        <v>2.0299999999999998</v>
      </c>
      <c r="AB44" s="97">
        <v>7</v>
      </c>
      <c r="AC44" s="97">
        <v>18.510000000000002</v>
      </c>
      <c r="AD44" s="97">
        <v>0.68</v>
      </c>
      <c r="AE44" s="97">
        <v>4.97</v>
      </c>
      <c r="AF44" s="97" t="s">
        <v>1118</v>
      </c>
    </row>
    <row r="45" spans="1:32" s="7" customFormat="1" ht="13">
      <c r="A45" s="97" t="s">
        <v>731</v>
      </c>
      <c r="B45" s="97" t="s">
        <v>899</v>
      </c>
      <c r="C45" s="97" t="s">
        <v>706</v>
      </c>
      <c r="D45" s="97">
        <v>389</v>
      </c>
      <c r="E45" s="97">
        <v>0</v>
      </c>
      <c r="F45" s="97">
        <v>0.26</v>
      </c>
      <c r="G45" s="97">
        <v>0.51</v>
      </c>
      <c r="H45" s="97">
        <v>0</v>
      </c>
      <c r="I45" s="97">
        <v>0</v>
      </c>
      <c r="J45" s="97">
        <v>0</v>
      </c>
      <c r="K45" s="97">
        <v>0</v>
      </c>
      <c r="L45" s="97">
        <v>0.26</v>
      </c>
      <c r="M45" s="97">
        <v>1.29</v>
      </c>
      <c r="N45" s="97">
        <v>0</v>
      </c>
      <c r="O45" s="97">
        <v>1.54</v>
      </c>
      <c r="P45" s="97">
        <v>3.34</v>
      </c>
      <c r="Q45" s="97">
        <v>2.31</v>
      </c>
      <c r="R45" s="97">
        <v>1.8</v>
      </c>
      <c r="S45" s="97">
        <v>9.77</v>
      </c>
      <c r="T45" s="97">
        <v>3.08</v>
      </c>
      <c r="U45" s="97">
        <v>34.450000000000003</v>
      </c>
      <c r="V45" s="97">
        <v>7.2</v>
      </c>
      <c r="W45" s="97">
        <v>8.48</v>
      </c>
      <c r="X45" s="97">
        <v>0.26</v>
      </c>
      <c r="Y45" s="97">
        <v>0</v>
      </c>
      <c r="Z45" s="97">
        <v>0</v>
      </c>
      <c r="AA45" s="97">
        <v>0.77</v>
      </c>
      <c r="AB45" s="97">
        <v>5.66</v>
      </c>
      <c r="AC45" s="97">
        <v>10.54</v>
      </c>
      <c r="AD45" s="97">
        <v>0.77</v>
      </c>
      <c r="AE45" s="97">
        <v>6.17</v>
      </c>
      <c r="AF45" s="97" t="s">
        <v>1118</v>
      </c>
    </row>
    <row r="48" spans="1:32" ht="13">
      <c r="A48" s="97" t="s">
        <v>704</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117"/>
    </row>
    <row r="49" spans="1:32" s="110" customFormat="1">
      <c r="A49" s="110" t="s">
        <v>1119</v>
      </c>
      <c r="AF49" s="118"/>
    </row>
    <row r="50" spans="1:32" s="110" customFormat="1">
      <c r="A50" s="110" t="s">
        <v>1120</v>
      </c>
      <c r="AF50" s="118"/>
    </row>
    <row r="51" spans="1:32" s="110" customFormat="1">
      <c r="A51" s="110" t="s">
        <v>1121</v>
      </c>
      <c r="AF51" s="118"/>
    </row>
    <row r="52" spans="1:32" s="110" customFormat="1">
      <c r="A52" s="110" t="s">
        <v>1122</v>
      </c>
      <c r="AF52" s="118"/>
    </row>
    <row r="53" spans="1:32" s="110" customFormat="1">
      <c r="A53" s="110" t="s">
        <v>1123</v>
      </c>
      <c r="AF53" s="118"/>
    </row>
    <row r="54" spans="1:32" s="110" customFormat="1">
      <c r="A54" s="110" t="s">
        <v>1124</v>
      </c>
      <c r="AF54" s="118"/>
    </row>
    <row r="55" spans="1:32" s="110" customFormat="1">
      <c r="A55" s="110" t="s">
        <v>1125</v>
      </c>
      <c r="AF55" s="118"/>
    </row>
    <row r="56" spans="1:32" s="110" customFormat="1">
      <c r="A56" s="110" t="s">
        <v>1126</v>
      </c>
      <c r="AF56" s="118"/>
    </row>
    <row r="57" spans="1:32" s="110" customFormat="1">
      <c r="A57" s="110" t="s">
        <v>1127</v>
      </c>
      <c r="AF57" s="118"/>
    </row>
    <row r="58" spans="1:32" s="110" customFormat="1">
      <c r="A58" s="110" t="s">
        <v>1128</v>
      </c>
      <c r="AF58" s="118"/>
    </row>
    <row r="59" spans="1:32" s="110" customFormat="1">
      <c r="A59" s="110" t="s">
        <v>1129</v>
      </c>
      <c r="AF59" s="118"/>
    </row>
    <row r="60" spans="1:32" s="110" customFormat="1">
      <c r="A60" s="110" t="s">
        <v>1130</v>
      </c>
      <c r="AF60" s="118"/>
    </row>
    <row r="61" spans="1:32" s="110" customFormat="1">
      <c r="A61" s="110" t="s">
        <v>1131</v>
      </c>
      <c r="AF61" s="118"/>
    </row>
    <row r="62" spans="1:32" s="110" customFormat="1">
      <c r="A62" s="110" t="s">
        <v>1132</v>
      </c>
      <c r="AF62" s="118"/>
    </row>
    <row r="63" spans="1:32" s="110" customFormat="1">
      <c r="A63" s="110" t="s">
        <v>1133</v>
      </c>
      <c r="AF63" s="118"/>
    </row>
    <row r="64" spans="1:32" s="110" customFormat="1">
      <c r="A64" s="110" t="s">
        <v>1134</v>
      </c>
      <c r="AF64" s="118"/>
    </row>
    <row r="65" spans="1:32" s="110" customFormat="1">
      <c r="A65" s="110" t="s">
        <v>1135</v>
      </c>
      <c r="AF65" s="118"/>
    </row>
    <row r="66" spans="1:32" s="110" customFormat="1">
      <c r="A66" s="110" t="s">
        <v>1136</v>
      </c>
      <c r="AF66" s="118"/>
    </row>
    <row r="67" spans="1:32" s="110" customFormat="1">
      <c r="A67" s="110" t="s">
        <v>1137</v>
      </c>
      <c r="AF67" s="118"/>
    </row>
    <row r="68" spans="1:32" s="110" customFormat="1">
      <c r="A68" s="110" t="s">
        <v>1138</v>
      </c>
      <c r="AF68" s="118"/>
    </row>
    <row r="69" spans="1:32" s="110" customFormat="1">
      <c r="A69" s="110" t="s">
        <v>1139</v>
      </c>
      <c r="AF69" s="118"/>
    </row>
    <row r="70" spans="1:32" s="110" customFormat="1">
      <c r="A70" s="110" t="s">
        <v>1140</v>
      </c>
      <c r="AF70" s="118"/>
    </row>
    <row r="71" spans="1:32" s="110" customFormat="1">
      <c r="A71" s="110" t="s">
        <v>1141</v>
      </c>
      <c r="AF71" s="118"/>
    </row>
    <row r="72" spans="1:32" s="110" customFormat="1">
      <c r="A72" s="110" t="s">
        <v>1142</v>
      </c>
      <c r="AF72" s="118"/>
    </row>
    <row r="73" spans="1:32" s="110" customFormat="1">
      <c r="A73" s="110" t="s">
        <v>1143</v>
      </c>
      <c r="AF73" s="118"/>
    </row>
    <row r="74" spans="1:32" s="110" customFormat="1">
      <c r="A74" s="110" t="s">
        <v>1144</v>
      </c>
      <c r="AF74" s="118"/>
    </row>
    <row r="75" spans="1:32" s="110" customFormat="1">
      <c r="A75" s="110" t="s">
        <v>1145</v>
      </c>
      <c r="AF75" s="118"/>
    </row>
    <row r="76" spans="1:32" s="110" customFormat="1">
      <c r="A76" s="110" t="s">
        <v>1146</v>
      </c>
      <c r="AF76" s="118"/>
    </row>
    <row r="77" spans="1:32" s="110" customFormat="1">
      <c r="A77" s="110" t="s">
        <v>1147</v>
      </c>
      <c r="AF77" s="118"/>
    </row>
    <row r="78" spans="1:32" s="110" customFormat="1">
      <c r="A78" s="110" t="s">
        <v>1148</v>
      </c>
      <c r="AF78" s="118"/>
    </row>
    <row r="79" spans="1:32" s="110" customFormat="1">
      <c r="A79" s="110" t="s">
        <v>1149</v>
      </c>
      <c r="AF79" s="118"/>
    </row>
    <row r="80" spans="1:32" s="110" customFormat="1">
      <c r="A80" s="110" t="s">
        <v>1150</v>
      </c>
      <c r="AF80" s="118"/>
    </row>
    <row r="81" spans="1:32" s="110" customFormat="1">
      <c r="A81" s="110" t="s">
        <v>1151</v>
      </c>
      <c r="AF81" s="118"/>
    </row>
    <row r="82" spans="1:32" s="110" customFormat="1">
      <c r="A82" s="110" t="s">
        <v>1152</v>
      </c>
      <c r="AF82" s="118"/>
    </row>
    <row r="83" spans="1:32" s="110" customFormat="1">
      <c r="A83" s="110" t="s">
        <v>1153</v>
      </c>
      <c r="AF83" s="118"/>
    </row>
    <row r="84" spans="1:32" s="110" customFormat="1">
      <c r="A84" s="110" t="s">
        <v>1154</v>
      </c>
      <c r="AF84" s="118"/>
    </row>
    <row r="85" spans="1:32" s="110" customFormat="1">
      <c r="A85" s="110" t="s">
        <v>1155</v>
      </c>
      <c r="AF85" s="118"/>
    </row>
    <row r="86" spans="1:32" s="110" customFormat="1">
      <c r="A86" s="110" t="s">
        <v>1156</v>
      </c>
      <c r="AF86" s="118"/>
    </row>
    <row r="87" spans="1:32" s="110" customFormat="1">
      <c r="A87" s="110" t="s">
        <v>1157</v>
      </c>
      <c r="AF87" s="118"/>
    </row>
    <row r="88" spans="1:32" s="110" customFormat="1">
      <c r="A88" s="110" t="s">
        <v>1158</v>
      </c>
      <c r="AF88" s="118"/>
    </row>
    <row r="89" spans="1:32" s="110" customFormat="1">
      <c r="A89" s="110" t="s">
        <v>1159</v>
      </c>
      <c r="AF89" s="118"/>
    </row>
    <row r="90" spans="1:32" s="110" customFormat="1">
      <c r="A90" s="110" t="s">
        <v>1160</v>
      </c>
      <c r="AF90" s="118"/>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189589</TotalTime>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Table S1. </vt:lpstr>
      <vt:lpstr>Table S2.</vt:lpstr>
      <vt:lpstr>Table S3.</vt:lpstr>
      <vt:lpstr>Table S4. </vt:lpstr>
      <vt:lpstr>Table S5.</vt:lpstr>
      <vt:lpstr>Table S6. </vt:lpstr>
      <vt:lpstr>Table S7.</vt:lpstr>
      <vt:lpstr>Table S8.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Översti, Sanni A</dc:creator>
  <cp:lastModifiedBy>Microsoft Office User</cp:lastModifiedBy>
  <cp:revision>4</cp:revision>
  <dcterms:created xsi:type="dcterms:W3CDTF">2016-01-26T12:16:43Z</dcterms:created>
  <dcterms:modified xsi:type="dcterms:W3CDTF">2021-07-31T10:58:16Z</dcterms:modified>
</cp:coreProperties>
</file>